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na.intra.agf.com\torfs$\FFCM-Group\Portfolio_Management\Exposure_Reports\2026\202604\20260401\"/>
    </mc:Choice>
  </mc:AlternateContent>
  <xr:revisionPtr revIDLastSave="0" documentId="13_ncr:1_{EB1FD97F-C8C3-4B3C-922C-71286B4EE7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TAL" sheetId="15" r:id="rId1"/>
    <sheet name="DJTLABT" sheetId="6" r:id="rId2"/>
    <sheet name="DJTSABT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0" l="1"/>
  <c r="K47" i="10" s="1"/>
  <c r="J40" i="10"/>
  <c r="K40" i="10" s="1"/>
  <c r="J2" i="10"/>
  <c r="K2" i="10" s="1"/>
  <c r="J9" i="10"/>
  <c r="K9" i="10" s="1"/>
  <c r="J11" i="10"/>
  <c r="K11" i="10" s="1"/>
  <c r="J23" i="10"/>
  <c r="K23" i="10" s="1"/>
  <c r="J35" i="10"/>
  <c r="K35" i="10" s="1"/>
  <c r="J13" i="10"/>
  <c r="K13" i="10" s="1"/>
  <c r="J17" i="10"/>
  <c r="K17" i="10" s="1"/>
  <c r="J22" i="10"/>
  <c r="K22" i="10" s="1"/>
  <c r="J34" i="10"/>
  <c r="K34" i="10" s="1"/>
  <c r="J28" i="10"/>
  <c r="K28" i="10" s="1"/>
  <c r="J39" i="10"/>
  <c r="K39" i="10" s="1"/>
  <c r="J14" i="10"/>
  <c r="K14" i="10" s="1"/>
  <c r="J24" i="10"/>
  <c r="K24" i="10" s="1"/>
  <c r="J45" i="10"/>
  <c r="K45" i="10" s="1"/>
  <c r="J26" i="10"/>
  <c r="K26" i="10" s="1"/>
  <c r="J48" i="10"/>
  <c r="K48" i="10" s="1"/>
  <c r="J43" i="10"/>
  <c r="K43" i="10" s="1"/>
  <c r="J49" i="10"/>
  <c r="K49" i="10" s="1"/>
  <c r="J30" i="10"/>
  <c r="K30" i="10" s="1"/>
  <c r="J19" i="10"/>
  <c r="K19" i="10" s="1"/>
  <c r="J44" i="10"/>
  <c r="K44" i="10" s="1"/>
  <c r="J6" i="10"/>
  <c r="K6" i="10" s="1"/>
  <c r="J8" i="10"/>
  <c r="K8" i="10" s="1"/>
  <c r="J38" i="10"/>
  <c r="K38" i="10" s="1"/>
  <c r="J31" i="10"/>
  <c r="K31" i="10" s="1"/>
  <c r="J41" i="10"/>
  <c r="K41" i="10" s="1"/>
  <c r="J33" i="10"/>
  <c r="K33" i="10" s="1"/>
  <c r="J5" i="10"/>
  <c r="K5" i="10" s="1"/>
  <c r="J29" i="10"/>
  <c r="K29" i="10" s="1"/>
  <c r="J32" i="10"/>
  <c r="K32" i="10" s="1"/>
  <c r="J36" i="10"/>
  <c r="K36" i="10" s="1"/>
  <c r="J18" i="10"/>
  <c r="K18" i="10" s="1"/>
  <c r="J25" i="10"/>
  <c r="K25" i="10" s="1"/>
  <c r="J37" i="10"/>
  <c r="K37" i="10" s="1"/>
  <c r="J4" i="10"/>
  <c r="K4" i="10" s="1"/>
  <c r="J12" i="10"/>
  <c r="K12" i="10" s="1"/>
  <c r="J42" i="10"/>
  <c r="K42" i="10" s="1"/>
  <c r="J15" i="10"/>
  <c r="K15" i="10" s="1"/>
  <c r="J50" i="10"/>
  <c r="K50" i="10" s="1"/>
  <c r="J10" i="10"/>
  <c r="K10" i="10" s="1"/>
  <c r="J16" i="10"/>
  <c r="K16" i="10" s="1"/>
  <c r="J46" i="10"/>
  <c r="K46" i="10" s="1"/>
  <c r="J7" i="10"/>
  <c r="K7" i="10" s="1"/>
  <c r="J20" i="10"/>
  <c r="K20" i="10" s="1"/>
  <c r="J51" i="10"/>
  <c r="K51" i="10" s="1"/>
  <c r="J3" i="10"/>
  <c r="K3" i="10" s="1"/>
  <c r="J21" i="10"/>
  <c r="K21" i="10" s="1"/>
  <c r="J27" i="10"/>
  <c r="K27" i="10" s="1"/>
  <c r="K14" i="6"/>
  <c r="J14" i="6"/>
  <c r="J44" i="6"/>
  <c r="K44" i="6" s="1"/>
  <c r="J29" i="6"/>
  <c r="K29" i="6" s="1"/>
  <c r="K10" i="6"/>
  <c r="J10" i="6"/>
  <c r="K19" i="6"/>
  <c r="J19" i="6"/>
  <c r="J17" i="6"/>
  <c r="K17" i="6" s="1"/>
  <c r="K50" i="6"/>
  <c r="J50" i="6"/>
  <c r="K40" i="6"/>
  <c r="J40" i="6"/>
  <c r="K27" i="6"/>
  <c r="J27" i="6"/>
  <c r="J22" i="6"/>
  <c r="K22" i="6" s="1"/>
  <c r="K20" i="6"/>
  <c r="J20" i="6"/>
  <c r="J24" i="6"/>
  <c r="K24" i="6" s="1"/>
  <c r="K11" i="6"/>
  <c r="J11" i="6"/>
  <c r="J49" i="6"/>
  <c r="K49" i="6" s="1"/>
  <c r="J21" i="6"/>
  <c r="K21" i="6" s="1"/>
  <c r="K4" i="6"/>
  <c r="J4" i="6"/>
  <c r="K18" i="6"/>
  <c r="J18" i="6"/>
  <c r="J3" i="6"/>
  <c r="K3" i="6" s="1"/>
  <c r="K16" i="6"/>
  <c r="J16" i="6"/>
  <c r="K39" i="6"/>
  <c r="J39" i="6"/>
  <c r="K12" i="6"/>
  <c r="J12" i="6"/>
  <c r="J26" i="6"/>
  <c r="K26" i="6" s="1"/>
  <c r="J8" i="6"/>
  <c r="K8" i="6" s="1"/>
  <c r="K36" i="6"/>
  <c r="J36" i="6"/>
  <c r="J15" i="6"/>
  <c r="K15" i="6" s="1"/>
  <c r="K51" i="6"/>
  <c r="J51" i="6"/>
  <c r="J38" i="6"/>
  <c r="K38" i="6" s="1"/>
  <c r="J30" i="6"/>
  <c r="K30" i="6" s="1"/>
  <c r="J9" i="6"/>
  <c r="K9" i="6" s="1"/>
  <c r="J46" i="6"/>
  <c r="K46" i="6" s="1"/>
  <c r="K37" i="6"/>
  <c r="J37" i="6"/>
  <c r="J28" i="6"/>
  <c r="K28" i="6" s="1"/>
  <c r="J45" i="6"/>
  <c r="K45" i="6" s="1"/>
  <c r="J33" i="6"/>
  <c r="K33" i="6" s="1"/>
  <c r="K34" i="6"/>
  <c r="J34" i="6"/>
  <c r="K13" i="6"/>
  <c r="J13" i="6"/>
  <c r="K35" i="6"/>
  <c r="J35" i="6"/>
  <c r="K41" i="6"/>
  <c r="J41" i="6"/>
  <c r="K43" i="6"/>
  <c r="J43" i="6"/>
  <c r="J2" i="6"/>
  <c r="K2" i="6" s="1"/>
  <c r="K7" i="6"/>
  <c r="J7" i="6"/>
  <c r="K48" i="6"/>
  <c r="J48" i="6"/>
  <c r="J42" i="6"/>
  <c r="K42" i="6" s="1"/>
  <c r="J31" i="6"/>
  <c r="K31" i="6" s="1"/>
  <c r="J23" i="6"/>
  <c r="K23" i="6" s="1"/>
  <c r="J32" i="6"/>
  <c r="K32" i="6" s="1"/>
  <c r="J6" i="6"/>
  <c r="K6" i="6" s="1"/>
  <c r="K25" i="6"/>
  <c r="J25" i="6"/>
  <c r="J47" i="6"/>
  <c r="K47" i="6" s="1"/>
  <c r="J5" i="6"/>
  <c r="K5" i="6" s="1"/>
</calcChain>
</file>

<file path=xl/sharedStrings.xml><?xml version="1.0" encoding="utf-8"?>
<sst xmlns="http://schemas.openxmlformats.org/spreadsheetml/2006/main" count="768" uniqueCount="551">
  <si>
    <t>CUSIP</t>
  </si>
  <si>
    <t>Name</t>
  </si>
  <si>
    <t>Ticker</t>
  </si>
  <si>
    <t>ISIN</t>
  </si>
  <si>
    <t>Sector</t>
  </si>
  <si>
    <t>PX_LAST</t>
  </si>
  <si>
    <t>Health Care</t>
  </si>
  <si>
    <t>Industrials</t>
  </si>
  <si>
    <t>Financials</t>
  </si>
  <si>
    <t>Long Market Value</t>
  </si>
  <si>
    <t>Long Weight</t>
  </si>
  <si>
    <t>Short Shares</t>
  </si>
  <si>
    <t>Short Market Value</t>
  </si>
  <si>
    <t>Short Weight</t>
  </si>
  <si>
    <t>Long Index Swap Terms</t>
  </si>
  <si>
    <t>Trade Date</t>
  </si>
  <si>
    <t>Effective Date</t>
  </si>
  <si>
    <t>Termination Date</t>
  </si>
  <si>
    <t>Settlement Currency</t>
  </si>
  <si>
    <t>USD</t>
  </si>
  <si>
    <t>Index Ticker</t>
  </si>
  <si>
    <t>Floating Base Rate</t>
  </si>
  <si>
    <t>Floating Maturity</t>
  </si>
  <si>
    <t>Spread</t>
  </si>
  <si>
    <t>35 bps</t>
  </si>
  <si>
    <t>-40 bps</t>
  </si>
  <si>
    <t>Day Count</t>
  </si>
  <si>
    <t>Actual/360</t>
  </si>
  <si>
    <t>Counterparty</t>
  </si>
  <si>
    <t>Morgan Stanley Capital Services LLC</t>
  </si>
  <si>
    <t>Short Index Swap Terms</t>
  </si>
  <si>
    <t>Information Technology</t>
  </si>
  <si>
    <t>Communication Services</t>
  </si>
  <si>
    <t>Consumer Discretionary</t>
  </si>
  <si>
    <t>Consumer Staples</t>
  </si>
  <si>
    <t>SEDOL</t>
  </si>
  <si>
    <t>As of Open Date</t>
  </si>
  <si>
    <t>Long Shares</t>
  </si>
  <si>
    <t>Equity Notional Amount Outstanding</t>
  </si>
  <si>
    <t>DJTLABT</t>
  </si>
  <si>
    <t>DJTSABT</t>
  </si>
  <si>
    <t>Current Index Level</t>
  </si>
  <si>
    <t>29 September 2025</t>
  </si>
  <si>
    <t>US Federal Funds Effective Rate</t>
  </si>
  <si>
    <t>Daily</t>
  </si>
  <si>
    <t>Materials</t>
  </si>
  <si>
    <t>FCFS</t>
  </si>
  <si>
    <t>FirstCash Holdings, Inc.</t>
  </si>
  <si>
    <t>33768G107</t>
  </si>
  <si>
    <t>BMF5Q83</t>
  </si>
  <si>
    <t>US33768G1076</t>
  </si>
  <si>
    <t>LITE</t>
  </si>
  <si>
    <t>Lumentum Holdings Inc</t>
  </si>
  <si>
    <t>55024U109</t>
  </si>
  <si>
    <t>BYM9ZP2</t>
  </si>
  <si>
    <t>US55024U1097</t>
  </si>
  <si>
    <t>IT</t>
  </si>
  <si>
    <t>Gartner Inc</t>
  </si>
  <si>
    <t>366651107</t>
  </si>
  <si>
    <t>2372763</t>
  </si>
  <si>
    <t>US3666511072</t>
  </si>
  <si>
    <t>CIEN</t>
  </si>
  <si>
    <t>CIENA Corp</t>
  </si>
  <si>
    <t>171779309</t>
  </si>
  <si>
    <t>B1FLZ21</t>
  </si>
  <si>
    <t>US1717793095</t>
  </si>
  <si>
    <t>30 September 2025</t>
  </si>
  <si>
    <t>27 September 2027</t>
  </si>
  <si>
    <t>CCC</t>
  </si>
  <si>
    <t>CCC Intelligent Solutions Holdings Inc.</t>
  </si>
  <si>
    <t>12510Q100</t>
  </si>
  <si>
    <t>BP4CXL8</t>
  </si>
  <si>
    <t>US12510Q1004</t>
  </si>
  <si>
    <t>EBAY</t>
  </si>
  <si>
    <t>eBay Inc.</t>
  </si>
  <si>
    <t>278642103</t>
  </si>
  <si>
    <t>2293819</t>
  </si>
  <si>
    <t>US2786421030</t>
  </si>
  <si>
    <t>FFIV</t>
  </si>
  <si>
    <t>F5, Inc.</t>
  </si>
  <si>
    <t>315616102</t>
  </si>
  <si>
    <t>2427599</t>
  </si>
  <si>
    <t>US3156161024</t>
  </si>
  <si>
    <t>OKTA</t>
  </si>
  <si>
    <t>Okta, Inc.</t>
  </si>
  <si>
    <t>679295105</t>
  </si>
  <si>
    <t>BDFZSP1</t>
  </si>
  <si>
    <t>US6792951054</t>
  </si>
  <si>
    <t>SAIC</t>
  </si>
  <si>
    <t>Science Applications International Corp</t>
  </si>
  <si>
    <t>808625107</t>
  </si>
  <si>
    <t>BDTZZG7</t>
  </si>
  <si>
    <t>US8086251076</t>
  </si>
  <si>
    <t>ALB</t>
  </si>
  <si>
    <t>Albemarle Corp</t>
  </si>
  <si>
    <t>012653101</t>
  </si>
  <si>
    <t>2046853</t>
  </si>
  <si>
    <t>US0126531013</t>
  </si>
  <si>
    <t>AA</t>
  </si>
  <si>
    <t>Alcoa Corp</t>
  </si>
  <si>
    <t>013872106</t>
  </si>
  <si>
    <t>BYNF418</t>
  </si>
  <si>
    <t>US0138721065</t>
  </si>
  <si>
    <t>CZR</t>
  </si>
  <si>
    <t>Caesars Entertainment, Inc.</t>
  </si>
  <si>
    <t>12769G100</t>
  </si>
  <si>
    <t>BMWWGB0</t>
  </si>
  <si>
    <t>US12769G1004</t>
  </si>
  <si>
    <t>CAVA</t>
  </si>
  <si>
    <t>Cava Group Inc</t>
  </si>
  <si>
    <t>148929102</t>
  </si>
  <si>
    <t>BRBD9F4</t>
  </si>
  <si>
    <t>US1489291021</t>
  </si>
  <si>
    <t>CE</t>
  </si>
  <si>
    <t>Celanese Corp A</t>
  </si>
  <si>
    <t>150870103</t>
  </si>
  <si>
    <t>B05MZT4</t>
  </si>
  <si>
    <t>US1508701034</t>
  </si>
  <si>
    <t>BROS</t>
  </si>
  <si>
    <t>Dutch Bros Inc.</t>
  </si>
  <si>
    <t>26701L100</t>
  </si>
  <si>
    <t>BMWP7H2</t>
  </si>
  <si>
    <t>US26701L1008</t>
  </si>
  <si>
    <t>EXPE</t>
  </si>
  <si>
    <t>Expedia Group, Inc.</t>
  </si>
  <si>
    <t>30212P303</t>
  </si>
  <si>
    <t>B748CK2</t>
  </si>
  <si>
    <t>US30212P3038</t>
  </si>
  <si>
    <t>FIVE</t>
  </si>
  <si>
    <t>Five Below Inc.</t>
  </si>
  <si>
    <t>33829M101</t>
  </si>
  <si>
    <t>B85KFY9</t>
  </si>
  <si>
    <t>US33829M1018</t>
  </si>
  <si>
    <t>MGM</t>
  </si>
  <si>
    <t>MGM Resorts International</t>
  </si>
  <si>
    <t>552953101</t>
  </si>
  <si>
    <t>2547419</t>
  </si>
  <si>
    <t>US5529531015</t>
  </si>
  <si>
    <t>MRNA</t>
  </si>
  <si>
    <t>Moderna, Inc.</t>
  </si>
  <si>
    <t>60770K107</t>
  </si>
  <si>
    <t>BGSXTS3</t>
  </si>
  <si>
    <t>US60770K1079</t>
  </si>
  <si>
    <t>ROKU</t>
  </si>
  <si>
    <t>Roku Inc Class A</t>
  </si>
  <si>
    <t>77543R102</t>
  </si>
  <si>
    <t>BZ1LFG7</t>
  </si>
  <si>
    <t>US77543R1023</t>
  </si>
  <si>
    <t>20260401</t>
  </si>
  <si>
    <t>AKAM</t>
  </si>
  <si>
    <t>Akamai Technologies Inc</t>
  </si>
  <si>
    <t>00971T101</t>
  </si>
  <si>
    <t>2507457</t>
  </si>
  <si>
    <t>US00971T1016</t>
  </si>
  <si>
    <t>AEP</t>
  </si>
  <si>
    <t>American Electric Power</t>
  </si>
  <si>
    <t>025537101</t>
  </si>
  <si>
    <t>2026242</t>
  </si>
  <si>
    <t>US0255371017</t>
  </si>
  <si>
    <t>Utilities</t>
  </si>
  <si>
    <t>AWK</t>
  </si>
  <si>
    <t>American Water Works Co Inc</t>
  </si>
  <si>
    <t>030420103</t>
  </si>
  <si>
    <t>B2R3PV1</t>
  </si>
  <si>
    <t>US0304201033</t>
  </si>
  <si>
    <t>AR</t>
  </si>
  <si>
    <t>Antero Resources Corp</t>
  </si>
  <si>
    <t>03674X106</t>
  </si>
  <si>
    <t>BFD2WR8</t>
  </si>
  <si>
    <t>US03674X1063</t>
  </si>
  <si>
    <t>Energy</t>
  </si>
  <si>
    <t>T</t>
  </si>
  <si>
    <t>AT&amp;T Inc</t>
  </si>
  <si>
    <t>00206R102</t>
  </si>
  <si>
    <t>2831811</t>
  </si>
  <si>
    <t>US00206R1023</t>
  </si>
  <si>
    <t>ADSK</t>
  </si>
  <si>
    <t>Autodesk Inc</t>
  </si>
  <si>
    <t>052769106</t>
  </si>
  <si>
    <t>2065159</t>
  </si>
  <si>
    <t>US0527691069</t>
  </si>
  <si>
    <t>BSY</t>
  </si>
  <si>
    <t>Bentley Systems, Inc. Class B</t>
  </si>
  <si>
    <t>08265T208</t>
  </si>
  <si>
    <t>BMC1PR6</t>
  </si>
  <si>
    <t>US08265T2087</t>
  </si>
  <si>
    <t>BJ</t>
  </si>
  <si>
    <t>BJ's Wholesale Club Holdings</t>
  </si>
  <si>
    <t>05550J101</t>
  </si>
  <si>
    <t>BFZNZF8</t>
  </si>
  <si>
    <t>US05550J1016</t>
  </si>
  <si>
    <t>BAH</t>
  </si>
  <si>
    <t>Booz Allen Hamilton Holding Corp A</t>
  </si>
  <si>
    <t>099502106</t>
  </si>
  <si>
    <t>B5367T7</t>
  </si>
  <si>
    <t>US0995021062</t>
  </si>
  <si>
    <t>CF</t>
  </si>
  <si>
    <t>CF Industries Holdings</t>
  </si>
  <si>
    <t>125269100</t>
  </si>
  <si>
    <t>B0G4K50</t>
  </si>
  <si>
    <t>US1252691001</t>
  </si>
  <si>
    <t>CHWY</t>
  </si>
  <si>
    <t>Chewy, Inc.-A</t>
  </si>
  <si>
    <t>16679L109</t>
  </si>
  <si>
    <t>BJLFHW7</t>
  </si>
  <si>
    <t>US16679L1098</t>
  </si>
  <si>
    <t>CMS</t>
  </si>
  <si>
    <t>CMS Energy Corp</t>
  </si>
  <si>
    <t>125896100</t>
  </si>
  <si>
    <t>2219224</t>
  </si>
  <si>
    <t>US1258961002</t>
  </si>
  <si>
    <t>ED</t>
  </si>
  <si>
    <t>Consolidated Edison Inc</t>
  </si>
  <si>
    <t>209115104</t>
  </si>
  <si>
    <t>2216850</t>
  </si>
  <si>
    <t>US2091151041</t>
  </si>
  <si>
    <t>CTRA</t>
  </si>
  <si>
    <t>Coterra Energy Inc</t>
  </si>
  <si>
    <t>127097103</t>
  </si>
  <si>
    <t>2162340</t>
  </si>
  <si>
    <t>US1270971039</t>
  </si>
  <si>
    <t>DUK</t>
  </si>
  <si>
    <t>Duke Energy Corp</t>
  </si>
  <si>
    <t>26441C204</t>
  </si>
  <si>
    <t>B7VD3F2</t>
  </si>
  <si>
    <t>US26441C2044</t>
  </si>
  <si>
    <t>EA</t>
  </si>
  <si>
    <t>Electronic Arts</t>
  </si>
  <si>
    <t>285512109</t>
  </si>
  <si>
    <t>2310194</t>
  </si>
  <si>
    <t>US2855121099</t>
  </si>
  <si>
    <t>WTRG</t>
  </si>
  <si>
    <t>Essential Utilities Inc</t>
  </si>
  <si>
    <t>29670G102</t>
  </si>
  <si>
    <t>BLCF3J9</t>
  </si>
  <si>
    <t>US29670G1022</t>
  </si>
  <si>
    <t>EXC</t>
  </si>
  <si>
    <t>Exelon Corp</t>
  </si>
  <si>
    <t>30161N101</t>
  </si>
  <si>
    <t>2670519</t>
  </si>
  <si>
    <t>US30161N1019</t>
  </si>
  <si>
    <t>EXE</t>
  </si>
  <si>
    <t>Expand Energy Corporation</t>
  </si>
  <si>
    <t>165167735</t>
  </si>
  <si>
    <t>BMZ5LZ5</t>
  </si>
  <si>
    <t>US1651677353</t>
  </si>
  <si>
    <t>XOM</t>
  </si>
  <si>
    <t>Exxon Mobil Corp</t>
  </si>
  <si>
    <t>30231G102</t>
  </si>
  <si>
    <t>2326618</t>
  </si>
  <si>
    <t>US30231G1022</t>
  </si>
  <si>
    <t>FE</t>
  </si>
  <si>
    <t>FirstEnergy Corp</t>
  </si>
  <si>
    <t>337932107</t>
  </si>
  <si>
    <t>2100920</t>
  </si>
  <si>
    <t>US3379321074</t>
  </si>
  <si>
    <t>FCN</t>
  </si>
  <si>
    <t>FTI Consulting</t>
  </si>
  <si>
    <t>302941109</t>
  </si>
  <si>
    <t>2351449</t>
  </si>
  <si>
    <t>US3029411093</t>
  </si>
  <si>
    <t>GWRE</t>
  </si>
  <si>
    <t>Guidewire Software</t>
  </si>
  <si>
    <t>40171V100</t>
  </si>
  <si>
    <t>B7JYSG3</t>
  </si>
  <si>
    <t>US40171V1008</t>
  </si>
  <si>
    <t>HRB</t>
  </si>
  <si>
    <t>H&amp;R Block Inc</t>
  </si>
  <si>
    <t>093671105</t>
  </si>
  <si>
    <t>2105505</t>
  </si>
  <si>
    <t>US0936711052</t>
  </si>
  <si>
    <t>INTU</t>
  </si>
  <si>
    <t>Intuit Inc</t>
  </si>
  <si>
    <t>461202103</t>
  </si>
  <si>
    <t>2459020</t>
  </si>
  <si>
    <t>US4612021034</t>
  </si>
  <si>
    <t>KMI</t>
  </si>
  <si>
    <t>Kinder Morgan Inc</t>
  </si>
  <si>
    <t>49456B101</t>
  </si>
  <si>
    <t>B3NQ4P8</t>
  </si>
  <si>
    <t>US49456B1017</t>
  </si>
  <si>
    <t>KR</t>
  </si>
  <si>
    <t>Kroger Co</t>
  </si>
  <si>
    <t>501044101</t>
  </si>
  <si>
    <t>2497406</t>
  </si>
  <si>
    <t>US5010441013</t>
  </si>
  <si>
    <t>MUSA</t>
  </si>
  <si>
    <t>Murphy USA Inc</t>
  </si>
  <si>
    <t>626755102</t>
  </si>
  <si>
    <t>BCZWJ63</t>
  </si>
  <si>
    <t>US6267551025</t>
  </si>
  <si>
    <t>NYT</t>
  </si>
  <si>
    <t>New York Times Co A</t>
  </si>
  <si>
    <t>650111107</t>
  </si>
  <si>
    <t>2632003</t>
  </si>
  <si>
    <t>US6501111073</t>
  </si>
  <si>
    <t>OXY</t>
  </si>
  <si>
    <t>Occidental Petroleum</t>
  </si>
  <si>
    <t>674599105</t>
  </si>
  <si>
    <t>2655408</t>
  </si>
  <si>
    <t>US6745991058</t>
  </si>
  <si>
    <t>PAYX</t>
  </si>
  <si>
    <t>Paychex Inc</t>
  </si>
  <si>
    <t>704326107</t>
  </si>
  <si>
    <t>2674458</t>
  </si>
  <si>
    <t>US7043261079</t>
  </si>
  <si>
    <t>RRC</t>
  </si>
  <si>
    <t>Range Resources Corp</t>
  </si>
  <si>
    <t>75281A109</t>
  </si>
  <si>
    <t>2523334</t>
  </si>
  <si>
    <t>US75281A1097</t>
  </si>
  <si>
    <t>ROP</t>
  </si>
  <si>
    <t>Roper Technologies, Inc</t>
  </si>
  <si>
    <t>776696106</t>
  </si>
  <si>
    <t>2749602</t>
  </si>
  <si>
    <t>US7766961061</t>
  </si>
  <si>
    <t>RPRX</t>
  </si>
  <si>
    <t>Royalty Pharma plc</t>
  </si>
  <si>
    <t>G7709Q104</t>
  </si>
  <si>
    <t>BMVP7Y0</t>
  </si>
  <si>
    <t>GB00BMVP7Y09</t>
  </si>
  <si>
    <t>SCI</t>
  </si>
  <si>
    <t>Service Corp Intl</t>
  </si>
  <si>
    <t>817565104</t>
  </si>
  <si>
    <t>2797560</t>
  </si>
  <si>
    <t>US8175651046</t>
  </si>
  <si>
    <t>SO</t>
  </si>
  <si>
    <t>Southern Co</t>
  </si>
  <si>
    <t>842587107</t>
  </si>
  <si>
    <t>2829601</t>
  </si>
  <si>
    <t>US8425871071</t>
  </si>
  <si>
    <t>TJX</t>
  </si>
  <si>
    <t>TJX Cos Inc</t>
  </si>
  <si>
    <t>872540109</t>
  </si>
  <si>
    <t>2989301</t>
  </si>
  <si>
    <t>US8725401090</t>
  </si>
  <si>
    <t>TYL</t>
  </si>
  <si>
    <t>Tyler Technologies Inc</t>
  </si>
  <si>
    <t>902252105</t>
  </si>
  <si>
    <t>2909644</t>
  </si>
  <si>
    <t>US9022521051</t>
  </si>
  <si>
    <t>ULS</t>
  </si>
  <si>
    <t>UL Solutions Inc.</t>
  </si>
  <si>
    <t>903731107</t>
  </si>
  <si>
    <t>BPW6WJ3</t>
  </si>
  <si>
    <t>US9037311076</t>
  </si>
  <si>
    <t>VRSN</t>
  </si>
  <si>
    <t>VeriSign Inc</t>
  </si>
  <si>
    <t>92343E102</t>
  </si>
  <si>
    <t>2142922</t>
  </si>
  <si>
    <t>US92343E1029</t>
  </si>
  <si>
    <t>VRSK</t>
  </si>
  <si>
    <t>Verisk Analytics Inc</t>
  </si>
  <si>
    <t>92345Y106</t>
  </si>
  <si>
    <t>B4P9W92</t>
  </si>
  <si>
    <t>US92345Y1064</t>
  </si>
  <si>
    <t>VZ</t>
  </si>
  <si>
    <t>Verizon Communications Inc</t>
  </si>
  <si>
    <t>92343V104</t>
  </si>
  <si>
    <t>2090571</t>
  </si>
  <si>
    <t>US92343V1044</t>
  </si>
  <si>
    <t>VIRT</t>
  </si>
  <si>
    <t>Virtu Financial Inc. A</t>
  </si>
  <si>
    <t>928254101</t>
  </si>
  <si>
    <t>BWTVWD4</t>
  </si>
  <si>
    <t>US9282541013</t>
  </si>
  <si>
    <t>APA</t>
  </si>
  <si>
    <t>APA Corporation</t>
  </si>
  <si>
    <t>03743Q108</t>
  </si>
  <si>
    <t>BNNF1C1</t>
  </si>
  <si>
    <t>US03743Q1085</t>
  </si>
  <si>
    <t>BBY</t>
  </si>
  <si>
    <t>Best Buy Co Inc</t>
  </si>
  <si>
    <t>086516101</t>
  </si>
  <si>
    <t>2094670</t>
  </si>
  <si>
    <t>US0865161014</t>
  </si>
  <si>
    <t>XYZ</t>
  </si>
  <si>
    <t>Block, Inc. A</t>
  </si>
  <si>
    <t>852234103</t>
  </si>
  <si>
    <t>BYNZGK1</t>
  </si>
  <si>
    <t>US8522341036</t>
  </si>
  <si>
    <t>CRS</t>
  </si>
  <si>
    <t>Carpenter Technology Corp</t>
  </si>
  <si>
    <t>144285103</t>
  </si>
  <si>
    <t>2177504</t>
  </si>
  <si>
    <t>US1442851036</t>
  </si>
  <si>
    <t>GTLS</t>
  </si>
  <si>
    <t>Chart Industries</t>
  </si>
  <si>
    <t>16115Q308</t>
  </si>
  <si>
    <t>B19HNF4</t>
  </si>
  <si>
    <t>US16115Q3083</t>
  </si>
  <si>
    <t>COIN</t>
  </si>
  <si>
    <t>Coinbase Global Inc - Class A</t>
  </si>
  <si>
    <t>19260Q107</t>
  </si>
  <si>
    <t>BMC9P69</t>
  </si>
  <si>
    <t>US19260Q1076</t>
  </si>
  <si>
    <t>DAR</t>
  </si>
  <si>
    <t>Darling Ingredients Inc</t>
  </si>
  <si>
    <t>237266101</t>
  </si>
  <si>
    <t>2250289</t>
  </si>
  <si>
    <t>US2372661015</t>
  </si>
  <si>
    <t>DELL</t>
  </si>
  <si>
    <t>Dell Technologies Inc-C</t>
  </si>
  <si>
    <t>24703L202</t>
  </si>
  <si>
    <t>BHKD3S6</t>
  </si>
  <si>
    <t>US24703L2025</t>
  </si>
  <si>
    <t>ETR</t>
  </si>
  <si>
    <t>Entergy Corp</t>
  </si>
  <si>
    <t>29364G103</t>
  </si>
  <si>
    <t>2317087</t>
  </si>
  <si>
    <t>US29364G1031</t>
  </si>
  <si>
    <t>GEV</t>
  </si>
  <si>
    <t>GE Vernova Inc,</t>
  </si>
  <si>
    <t>36828A101</t>
  </si>
  <si>
    <t>BP6H4Y1</t>
  </si>
  <si>
    <t>US36828A1016</t>
  </si>
  <si>
    <t>HQY</t>
  </si>
  <si>
    <t>HealthEquity Inc</t>
  </si>
  <si>
    <t>42226A107</t>
  </si>
  <si>
    <t>BP8XZL1</t>
  </si>
  <si>
    <t>US42226A1079</t>
  </si>
  <si>
    <t>HIMS</t>
  </si>
  <si>
    <t>Hims &amp; Hers Health, Inc. Class A</t>
  </si>
  <si>
    <t>433000106</t>
  </si>
  <si>
    <t>BN46048</t>
  </si>
  <si>
    <t>US4330001060</t>
  </si>
  <si>
    <t>ILMN</t>
  </si>
  <si>
    <t>Illumina Inc</t>
  </si>
  <si>
    <t>452327109</t>
  </si>
  <si>
    <t>2613990</t>
  </si>
  <si>
    <t>US4523271090</t>
  </si>
  <si>
    <t>JHG</t>
  </si>
  <si>
    <t>Janus Henderson Group plc</t>
  </si>
  <si>
    <t>G4474Y214</t>
  </si>
  <si>
    <t>BYPZJQ6</t>
  </si>
  <si>
    <t>JE00BYPZJM29</t>
  </si>
  <si>
    <t>CART</t>
  </si>
  <si>
    <t>Maplebear Inc.</t>
  </si>
  <si>
    <t>565394103</t>
  </si>
  <si>
    <t>BN4L6W3</t>
  </si>
  <si>
    <t>US5653941030</t>
  </si>
  <si>
    <t>MPC</t>
  </si>
  <si>
    <t>Marathon Petroleum Corp.</t>
  </si>
  <si>
    <t>56585A102</t>
  </si>
  <si>
    <t>B3K3L40</t>
  </si>
  <si>
    <t>US56585A1025</t>
  </si>
  <si>
    <t>MRVL</t>
  </si>
  <si>
    <t>Marvell Technology, Inc</t>
  </si>
  <si>
    <t>573874104</t>
  </si>
  <si>
    <t>BNKJSM5</t>
  </si>
  <si>
    <t>US5738741041</t>
  </si>
  <si>
    <t>MASI</t>
  </si>
  <si>
    <t>Masimo Corp</t>
  </si>
  <si>
    <t>574795100</t>
  </si>
  <si>
    <t>B1YWR63</t>
  </si>
  <si>
    <t>US5747951003</t>
  </si>
  <si>
    <t>MTZ</t>
  </si>
  <si>
    <t>Mastec Inc</t>
  </si>
  <si>
    <t>576323109</t>
  </si>
  <si>
    <t>2155306</t>
  </si>
  <si>
    <t>US5763231090</t>
  </si>
  <si>
    <t>MEDP</t>
  </si>
  <si>
    <t>Medpace Holdings, Inc.</t>
  </si>
  <si>
    <t>58506Q109</t>
  </si>
  <si>
    <t>BDCBC61</t>
  </si>
  <si>
    <t>US58506Q1094</t>
  </si>
  <si>
    <t>NEE</t>
  </si>
  <si>
    <t>NextEra Energy Inc</t>
  </si>
  <si>
    <t>65339F101</t>
  </si>
  <si>
    <t>2328915</t>
  </si>
  <si>
    <t>US65339F1012</t>
  </si>
  <si>
    <t>NE</t>
  </si>
  <si>
    <t>Noble Corporation plc</t>
  </si>
  <si>
    <t>G65431127</t>
  </si>
  <si>
    <t>BN2QTL0</t>
  </si>
  <si>
    <t>GB00BMXNWH07</t>
  </si>
  <si>
    <t>NVT</t>
  </si>
  <si>
    <t>nVent Electric plc</t>
  </si>
  <si>
    <t>G6700G107</t>
  </si>
  <si>
    <t>BDVJJQ5</t>
  </si>
  <si>
    <t>IE00BDVJJQ56</t>
  </si>
  <si>
    <t>PLTR</t>
  </si>
  <si>
    <t>Palantir Technologies Inc. Class A</t>
  </si>
  <si>
    <t>69608A108</t>
  </si>
  <si>
    <t>BN78DQ4</t>
  </si>
  <si>
    <t>US69608A1088</t>
  </si>
  <si>
    <t>PSX</t>
  </si>
  <si>
    <t>Phillips 66</t>
  </si>
  <si>
    <t>718546104</t>
  </si>
  <si>
    <t>B78C4Y8</t>
  </si>
  <si>
    <t>US7185461040</t>
  </si>
  <si>
    <t>PINS</t>
  </si>
  <si>
    <t>Pinterest Inc.</t>
  </si>
  <si>
    <t>72352L106</t>
  </si>
  <si>
    <t>BJ2Z0H2</t>
  </si>
  <si>
    <t>US72352L1061</t>
  </si>
  <si>
    <t>SRE</t>
  </si>
  <si>
    <t>Sempra</t>
  </si>
  <si>
    <t>816851109</t>
  </si>
  <si>
    <t>2138158</t>
  </si>
  <si>
    <t>US8168511090</t>
  </si>
  <si>
    <t>SIRI</t>
  </si>
  <si>
    <t>Sirius XM Holdings Inc</t>
  </si>
  <si>
    <t>829933100</t>
  </si>
  <si>
    <t>BQWS627</t>
  </si>
  <si>
    <t>US8299331004</t>
  </si>
  <si>
    <t>SFM</t>
  </si>
  <si>
    <t>Sprouts Farmers Markets Inc</t>
  </si>
  <si>
    <t>85208M102</t>
  </si>
  <si>
    <t>BCGCR79</t>
  </si>
  <si>
    <t>US85208M1027</t>
  </si>
  <si>
    <t>SMMT</t>
  </si>
  <si>
    <t>Summit Therapeutics Inc.</t>
  </si>
  <si>
    <t>86627T108</t>
  </si>
  <si>
    <t>BMTVQS7</t>
  </si>
  <si>
    <t>US86627T1088</t>
  </si>
  <si>
    <t>TGT</t>
  </si>
  <si>
    <t>Target Corp</t>
  </si>
  <si>
    <t>87612E106</t>
  </si>
  <si>
    <t>2259101</t>
  </si>
  <si>
    <t>US87612E1064</t>
  </si>
  <si>
    <t>FTI</t>
  </si>
  <si>
    <t>TechnipFMC plc</t>
  </si>
  <si>
    <t>G87110105</t>
  </si>
  <si>
    <t>BDSFG98</t>
  </si>
  <si>
    <t>GB00BDSFG982</t>
  </si>
  <si>
    <t>U</t>
  </si>
  <si>
    <t>Unity Software Inc.</t>
  </si>
  <si>
    <t>91332U101</t>
  </si>
  <si>
    <t>BLFDXH8</t>
  </si>
  <si>
    <t>US91332U1016</t>
  </si>
  <si>
    <t>VLO</t>
  </si>
  <si>
    <t>Valero Energy Corp</t>
  </si>
  <si>
    <t>91913Y100</t>
  </si>
  <si>
    <t>2041364</t>
  </si>
  <si>
    <t>US91913Y1001</t>
  </si>
  <si>
    <t>VG</t>
  </si>
  <si>
    <t>Venture Global, Inc.</t>
  </si>
  <si>
    <t>92333F101</t>
  </si>
  <si>
    <t>BSZBFJ7</t>
  </si>
  <si>
    <t>US92333F1012</t>
  </si>
  <si>
    <t>VRT</t>
  </si>
  <si>
    <t>Vertiv Holdings Co</t>
  </si>
  <si>
    <t>92537N108</t>
  </si>
  <si>
    <t>BL3LWS8</t>
  </si>
  <si>
    <t>US92537N1081</t>
  </si>
  <si>
    <t>WMT</t>
  </si>
  <si>
    <t>Walmart Inc.</t>
  </si>
  <si>
    <t>931142103</t>
  </si>
  <si>
    <t>2936921</t>
  </si>
  <si>
    <t>US9311421039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</si>
</sst>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#,##0.0000"/>
    <numFmt numFmtId="165" formatCode="_(&quot;$&quot;* #,##0.0000_);_(&quot;$&quot;* \(#,##0.00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0" fillId="0" borderId="0" xfId="0" applyNumberFormat="1" applyAlignment="1">
      <alignment horizontal="center" wrapText="1"/>
    </xf>
    <xf numFmtId="10" fontId="0" fillId="0" borderId="0" xfId="2" applyNumberFormat="1" applyFont="1" applyFill="1" applyAlignment="1">
      <alignment horizontal="center" wrapText="1"/>
    </xf>
    <xf numFmtId="49" fontId="0" fillId="0" borderId="0" xfId="0" applyNumberFormat="1"/>
    <xf numFmtId="44" fontId="0" fillId="0" borderId="0" xfId="1" applyFont="1"/>
    <xf numFmtId="164" fontId="0" fillId="0" borderId="0" xfId="1" applyNumberFormat="1" applyFont="1"/>
    <xf numFmtId="10" fontId="0" fillId="0" borderId="0" xfId="2" applyNumberFormat="1" applyFont="1"/>
    <xf numFmtId="164" fontId="0" fillId="0" borderId="0" xfId="0" applyNumberFormat="1"/>
    <xf numFmtId="10" fontId="0" fillId="0" borderId="0" xfId="1" applyNumberFormat="1" applyFont="1"/>
    <xf numFmtId="4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7" fontId="0" fillId="0" borderId="0" xfId="1" applyNumberFormat="1" applyFont="1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/>
    <xf numFmtId="15" fontId="0" fillId="0" borderId="4" xfId="0" quotePrefix="1" applyNumberFormat="1" applyBorder="1" applyAlignment="1">
      <alignment horizontal="right"/>
    </xf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44" fontId="0" fillId="0" borderId="6" xfId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0" fontId="0" fillId="0" borderId="9" xfId="0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E13"/>
  <sheetViews>
    <sheetView tabSelected="1" workbookViewId="0"/>
  </sheetViews>
  <sheetFormatPr defaultRowHeight="15" x14ac:dyDescent="0.25"/>
  <cols>
    <col min="1" max="1" width="34.42578125" bestFit="1" customWidth="1"/>
    <col min="2" max="2" width="33" bestFit="1" customWidth="1"/>
    <col min="4" max="4" width="34.42578125" bestFit="1" customWidth="1"/>
    <col min="5" max="5" width="33" bestFit="1" customWidth="1"/>
  </cols>
  <sheetData>
    <row r="1" spans="1:5" ht="15.75" thickBot="1" x14ac:dyDescent="0.3">
      <c r="A1" s="12" t="s">
        <v>14</v>
      </c>
      <c r="B1" s="13"/>
      <c r="D1" s="12" t="s">
        <v>30</v>
      </c>
      <c r="E1" s="13"/>
    </row>
    <row r="2" spans="1:5" x14ac:dyDescent="0.25">
      <c r="A2" s="14" t="s">
        <v>15</v>
      </c>
      <c r="B2" s="15" t="s">
        <v>42</v>
      </c>
      <c r="D2" s="14" t="s">
        <v>15</v>
      </c>
      <c r="E2" s="15" t="s">
        <v>42</v>
      </c>
    </row>
    <row r="3" spans="1:5" x14ac:dyDescent="0.25">
      <c r="A3" s="16" t="s">
        <v>16</v>
      </c>
      <c r="B3" s="15" t="s">
        <v>66</v>
      </c>
      <c r="D3" s="16" t="s">
        <v>16</v>
      </c>
      <c r="E3" s="15" t="s">
        <v>66</v>
      </c>
    </row>
    <row r="4" spans="1:5" x14ac:dyDescent="0.25">
      <c r="A4" s="16" t="s">
        <v>17</v>
      </c>
      <c r="B4" s="15" t="s">
        <v>67</v>
      </c>
      <c r="D4" s="16" t="s">
        <v>17</v>
      </c>
      <c r="E4" s="15" t="s">
        <v>67</v>
      </c>
    </row>
    <row r="5" spans="1:5" x14ac:dyDescent="0.25">
      <c r="A5" s="16" t="s">
        <v>18</v>
      </c>
      <c r="B5" s="17" t="s">
        <v>19</v>
      </c>
      <c r="D5" s="16" t="s">
        <v>18</v>
      </c>
      <c r="E5" s="17" t="s">
        <v>19</v>
      </c>
    </row>
    <row r="6" spans="1:5" x14ac:dyDescent="0.25">
      <c r="A6" s="16" t="s">
        <v>38</v>
      </c>
      <c r="B6" s="21">
        <v>97059485.054199994</v>
      </c>
      <c r="D6" s="16" t="s">
        <v>38</v>
      </c>
      <c r="E6" s="21">
        <v>-119021319.0345</v>
      </c>
    </row>
    <row r="7" spans="1:5" x14ac:dyDescent="0.25">
      <c r="A7" s="16" t="s">
        <v>20</v>
      </c>
      <c r="B7" s="17" t="s">
        <v>39</v>
      </c>
      <c r="D7" s="16" t="s">
        <v>20</v>
      </c>
      <c r="E7" s="17" t="s">
        <v>40</v>
      </c>
    </row>
    <row r="8" spans="1:5" x14ac:dyDescent="0.25">
      <c r="A8" s="16" t="s">
        <v>41</v>
      </c>
      <c r="B8" s="22">
        <v>4254.1961000000001</v>
      </c>
      <c r="D8" s="16" t="s">
        <v>41</v>
      </c>
      <c r="E8" s="22">
        <v>3912.6008999999999</v>
      </c>
    </row>
    <row r="9" spans="1:5" x14ac:dyDescent="0.25">
      <c r="A9" s="16" t="s">
        <v>21</v>
      </c>
      <c r="B9" s="17" t="s">
        <v>43</v>
      </c>
      <c r="D9" s="16" t="s">
        <v>21</v>
      </c>
      <c r="E9" s="17" t="s">
        <v>43</v>
      </c>
    </row>
    <row r="10" spans="1:5" x14ac:dyDescent="0.25">
      <c r="A10" s="16" t="s">
        <v>22</v>
      </c>
      <c r="B10" s="23" t="s">
        <v>44</v>
      </c>
      <c r="D10" s="16" t="s">
        <v>22</v>
      </c>
      <c r="E10" s="23" t="s">
        <v>44</v>
      </c>
    </row>
    <row r="11" spans="1:5" x14ac:dyDescent="0.25">
      <c r="A11" s="16" t="s">
        <v>23</v>
      </c>
      <c r="B11" s="18" t="s">
        <v>24</v>
      </c>
      <c r="D11" s="16" t="s">
        <v>23</v>
      </c>
      <c r="E11" s="18" t="s">
        <v>25</v>
      </c>
    </row>
    <row r="12" spans="1:5" x14ac:dyDescent="0.25">
      <c r="A12" s="16" t="s">
        <v>26</v>
      </c>
      <c r="B12" s="18" t="s">
        <v>27</v>
      </c>
      <c r="D12" s="16" t="s">
        <v>26</v>
      </c>
      <c r="E12" s="18" t="s">
        <v>27</v>
      </c>
    </row>
    <row r="13" spans="1:5" ht="15.75" thickBot="1" x14ac:dyDescent="0.3">
      <c r="A13" s="19" t="s">
        <v>28</v>
      </c>
      <c r="B13" s="20" t="s">
        <v>29</v>
      </c>
      <c r="D13" s="19" t="s">
        <v>28</v>
      </c>
      <c r="E13" s="20" t="s">
        <v>29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K20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" style="3" bestFit="1" customWidth="1"/>
    <col min="2" max="2" width="6.42578125" style="3" bestFit="1" customWidth="1"/>
    <col min="3" max="3" width="33.42578125" style="3" bestFit="1" customWidth="1"/>
    <col min="4" max="4" width="10.85546875" style="3" bestFit="1" customWidth="1"/>
    <col min="5" max="5" width="10.140625" style="3" bestFit="1" customWidth="1"/>
    <col min="6" max="6" width="14.28515625" style="3" bestFit="1" customWidth="1"/>
    <col min="7" max="7" width="22.5703125" style="3" bestFit="1" customWidth="1"/>
    <col min="8" max="8" width="9.85546875" style="4" bestFit="1" customWidth="1"/>
    <col min="9" max="9" width="6.5703125" style="5" bestFit="1" customWidth="1"/>
    <col min="10" max="10" width="8" style="4" bestFit="1" customWidth="1"/>
    <col min="11" max="11" width="7.42578125" style="8" bestFit="1" customWidth="1"/>
  </cols>
  <sheetData>
    <row r="1" spans="1:11" ht="45" x14ac:dyDescent="0.25">
      <c r="A1" s="1" t="s">
        <v>36</v>
      </c>
      <c r="B1" s="1" t="s">
        <v>2</v>
      </c>
      <c r="C1" s="1" t="s">
        <v>1</v>
      </c>
      <c r="D1" s="1" t="s">
        <v>0</v>
      </c>
      <c r="E1" s="1" t="s">
        <v>35</v>
      </c>
      <c r="F1" s="1" t="s">
        <v>3</v>
      </c>
      <c r="G1" s="1" t="s">
        <v>4</v>
      </c>
      <c r="H1" s="9" t="s">
        <v>5</v>
      </c>
      <c r="I1" s="10" t="s">
        <v>37</v>
      </c>
      <c r="J1" s="9" t="s">
        <v>9</v>
      </c>
      <c r="K1" s="2" t="s">
        <v>10</v>
      </c>
    </row>
    <row r="2" spans="1:11" x14ac:dyDescent="0.25">
      <c r="A2" s="3" t="s">
        <v>148</v>
      </c>
      <c r="B2" s="3" t="s">
        <v>196</v>
      </c>
      <c r="C2" s="3" t="s">
        <v>197</v>
      </c>
      <c r="D2" s="3" t="s">
        <v>198</v>
      </c>
      <c r="E2" s="3" t="s">
        <v>199</v>
      </c>
      <c r="F2" s="3" t="s">
        <v>200</v>
      </c>
      <c r="G2" s="3" t="s">
        <v>45</v>
      </c>
      <c r="H2" s="11">
        <v>129.84</v>
      </c>
      <c r="I2" s="7">
        <v>0.229453423272</v>
      </c>
      <c r="J2" s="4">
        <f>$H2*$I2</f>
        <v>29.792232477636482</v>
      </c>
      <c r="K2" s="6">
        <f>$J2/4254.1961</f>
        <v>7.0030228455233833E-3</v>
      </c>
    </row>
    <row r="3" spans="1:11" x14ac:dyDescent="0.25">
      <c r="A3" s="3" t="s">
        <v>148</v>
      </c>
      <c r="B3" s="3" t="s">
        <v>286</v>
      </c>
      <c r="C3" s="3" t="s">
        <v>287</v>
      </c>
      <c r="D3" s="3" t="s">
        <v>288</v>
      </c>
      <c r="E3" s="3" t="s">
        <v>289</v>
      </c>
      <c r="F3" s="3" t="s">
        <v>290</v>
      </c>
      <c r="G3" s="3" t="s">
        <v>33</v>
      </c>
      <c r="H3" s="11">
        <v>493.97</v>
      </c>
      <c r="I3" s="7">
        <v>5.7176552408E-2</v>
      </c>
      <c r="J3" s="4">
        <f>$H3*$I3</f>
        <v>28.243501592979761</v>
      </c>
      <c r="K3" s="6">
        <f>$J3/4254.1961</f>
        <v>6.6389750093983112E-3</v>
      </c>
    </row>
    <row r="4" spans="1:11" x14ac:dyDescent="0.25">
      <c r="A4" s="3" t="s">
        <v>148</v>
      </c>
      <c r="B4" s="3" t="s">
        <v>296</v>
      </c>
      <c r="C4" s="3" t="s">
        <v>297</v>
      </c>
      <c r="D4" s="3" t="s">
        <v>298</v>
      </c>
      <c r="E4" s="3" t="s">
        <v>299</v>
      </c>
      <c r="F4" s="3" t="s">
        <v>300</v>
      </c>
      <c r="G4" s="3" t="s">
        <v>170</v>
      </c>
      <c r="H4" s="11">
        <v>65</v>
      </c>
      <c r="I4" s="7">
        <v>0.43013664493699999</v>
      </c>
      <c r="J4" s="4">
        <f>$H4*$I4</f>
        <v>27.958881920905</v>
      </c>
      <c r="K4" s="6">
        <f>$J4/4254.1961</f>
        <v>6.5720717295812952E-3</v>
      </c>
    </row>
    <row r="5" spans="1:11" x14ac:dyDescent="0.25">
      <c r="A5" s="3" t="s">
        <v>148</v>
      </c>
      <c r="B5" s="3" t="s">
        <v>149</v>
      </c>
      <c r="C5" s="3" t="s">
        <v>150</v>
      </c>
      <c r="D5" s="3" t="s">
        <v>151</v>
      </c>
      <c r="E5" s="3" t="s">
        <v>152</v>
      </c>
      <c r="F5" s="3" t="s">
        <v>153</v>
      </c>
      <c r="G5" s="3" t="s">
        <v>31</v>
      </c>
      <c r="H5" s="11">
        <v>114.85</v>
      </c>
      <c r="I5" s="7">
        <v>0.23678755095599999</v>
      </c>
      <c r="J5" s="4">
        <f>$H5*$I5</f>
        <v>27.195050227296598</v>
      </c>
      <c r="K5" s="6">
        <f>$J5/4254.1961</f>
        <v>6.3925238959474853E-3</v>
      </c>
    </row>
    <row r="6" spans="1:11" x14ac:dyDescent="0.25">
      <c r="A6" s="3" t="s">
        <v>148</v>
      </c>
      <c r="B6" s="3" t="s">
        <v>165</v>
      </c>
      <c r="C6" s="3" t="s">
        <v>166</v>
      </c>
      <c r="D6" s="3" t="s">
        <v>167</v>
      </c>
      <c r="E6" s="3" t="s">
        <v>168</v>
      </c>
      <c r="F6" s="3" t="s">
        <v>169</v>
      </c>
      <c r="G6" s="3" t="s">
        <v>170</v>
      </c>
      <c r="H6" s="11">
        <v>42.44</v>
      </c>
      <c r="I6" s="7">
        <v>0.62741372182099997</v>
      </c>
      <c r="J6" s="4">
        <f>$H6*$I6</f>
        <v>26.627438354083239</v>
      </c>
      <c r="K6" s="6">
        <f>$J6/4254.1961</f>
        <v>6.2590998929464578E-3</v>
      </c>
    </row>
    <row r="7" spans="1:11" x14ac:dyDescent="0.25">
      <c r="A7" s="3" t="s">
        <v>148</v>
      </c>
      <c r="B7" s="3" t="s">
        <v>68</v>
      </c>
      <c r="C7" s="3" t="s">
        <v>69</v>
      </c>
      <c r="D7" s="3" t="s">
        <v>70</v>
      </c>
      <c r="E7" s="3" t="s">
        <v>71</v>
      </c>
      <c r="F7" s="3" t="s">
        <v>72</v>
      </c>
      <c r="G7" s="3" t="s">
        <v>31</v>
      </c>
      <c r="H7" s="11">
        <v>6</v>
      </c>
      <c r="I7" s="7">
        <v>4.3808022934249999</v>
      </c>
      <c r="J7" s="4">
        <f>$H7*$I7</f>
        <v>26.284813760550001</v>
      </c>
      <c r="K7" s="6">
        <f>$J7/4254.1961</f>
        <v>6.1785618581498862E-3</v>
      </c>
    </row>
    <row r="8" spans="1:11" x14ac:dyDescent="0.25">
      <c r="A8" s="3" t="s">
        <v>148</v>
      </c>
      <c r="B8" s="3" t="s">
        <v>261</v>
      </c>
      <c r="C8" s="3" t="s">
        <v>262</v>
      </c>
      <c r="D8" s="3" t="s">
        <v>263</v>
      </c>
      <c r="E8" s="3" t="s">
        <v>264</v>
      </c>
      <c r="F8" s="3" t="s">
        <v>265</v>
      </c>
      <c r="G8" s="3" t="s">
        <v>31</v>
      </c>
      <c r="H8" s="11">
        <v>149.56</v>
      </c>
      <c r="I8" s="7">
        <v>0.17466930654500001</v>
      </c>
      <c r="J8" s="4">
        <f>$H8*$I8</f>
        <v>26.123541486870202</v>
      </c>
      <c r="K8" s="6">
        <f>$J8/4254.1961</f>
        <v>6.1406528690274064E-3</v>
      </c>
    </row>
    <row r="9" spans="1:11" x14ac:dyDescent="0.25">
      <c r="A9" s="3" t="s">
        <v>148</v>
      </c>
      <c r="B9" s="3" t="s">
        <v>246</v>
      </c>
      <c r="C9" s="3" t="s">
        <v>247</v>
      </c>
      <c r="D9" s="3" t="s">
        <v>248</v>
      </c>
      <c r="E9" s="3" t="s">
        <v>249</v>
      </c>
      <c r="F9" s="3" t="s">
        <v>250</v>
      </c>
      <c r="G9" s="3" t="s">
        <v>170</v>
      </c>
      <c r="H9" s="11">
        <v>169.66</v>
      </c>
      <c r="I9" s="7">
        <v>0.15140062244399999</v>
      </c>
      <c r="J9" s="4">
        <f>$H9*$I9</f>
        <v>25.686629603849038</v>
      </c>
      <c r="K9" s="6">
        <f>$J9/4254.1961</f>
        <v>6.0379514719241635E-3</v>
      </c>
    </row>
    <row r="10" spans="1:11" x14ac:dyDescent="0.25">
      <c r="A10" s="3" t="s">
        <v>148</v>
      </c>
      <c r="B10" s="3" t="s">
        <v>346</v>
      </c>
      <c r="C10" s="3" t="s">
        <v>347</v>
      </c>
      <c r="D10" s="3" t="s">
        <v>348</v>
      </c>
      <c r="E10" s="3" t="s">
        <v>349</v>
      </c>
      <c r="F10" s="3" t="s">
        <v>350</v>
      </c>
      <c r="G10" s="3" t="s">
        <v>31</v>
      </c>
      <c r="H10" s="11">
        <v>248.36</v>
      </c>
      <c r="I10" s="7">
        <v>0.103275826379</v>
      </c>
      <c r="J10" s="4">
        <f>$H10*$I10</f>
        <v>25.649584239488441</v>
      </c>
      <c r="K10" s="6">
        <f>$J10/4254.1961</f>
        <v>6.0292435131254155E-3</v>
      </c>
    </row>
    <row r="11" spans="1:11" x14ac:dyDescent="0.25">
      <c r="A11" s="3" t="s">
        <v>148</v>
      </c>
      <c r="B11" s="3" t="s">
        <v>306</v>
      </c>
      <c r="C11" s="3" t="s">
        <v>307</v>
      </c>
      <c r="D11" s="3" t="s">
        <v>308</v>
      </c>
      <c r="E11" s="3" t="s">
        <v>309</v>
      </c>
      <c r="F11" s="3" t="s">
        <v>310</v>
      </c>
      <c r="G11" s="3" t="s">
        <v>170</v>
      </c>
      <c r="H11" s="11">
        <v>45.18</v>
      </c>
      <c r="I11" s="7">
        <v>0.56152817107899999</v>
      </c>
      <c r="J11" s="4">
        <f>$H11*$I11</f>
        <v>25.369842769349219</v>
      </c>
      <c r="K11" s="6">
        <f>$J11/4254.1961</f>
        <v>5.9634869133910447E-3</v>
      </c>
    </row>
    <row r="12" spans="1:11" x14ac:dyDescent="0.25">
      <c r="A12" s="3" t="s">
        <v>148</v>
      </c>
      <c r="B12" s="3" t="s">
        <v>271</v>
      </c>
      <c r="C12" s="3" t="s">
        <v>272</v>
      </c>
      <c r="D12" s="3" t="s">
        <v>273</v>
      </c>
      <c r="E12" s="3" t="s">
        <v>274</v>
      </c>
      <c r="F12" s="3" t="s">
        <v>275</v>
      </c>
      <c r="G12" s="3" t="s">
        <v>31</v>
      </c>
      <c r="H12" s="11">
        <v>432.38</v>
      </c>
      <c r="I12" s="7">
        <v>5.8594885490999997E-2</v>
      </c>
      <c r="J12" s="4">
        <f>$H12*$I12</f>
        <v>25.335256588598579</v>
      </c>
      <c r="K12" s="6">
        <f>$J12/4254.1961</f>
        <v>5.9553570153003943E-3</v>
      </c>
    </row>
    <row r="13" spans="1:11" x14ac:dyDescent="0.25">
      <c r="A13" s="3" t="s">
        <v>148</v>
      </c>
      <c r="B13" s="3" t="s">
        <v>216</v>
      </c>
      <c r="C13" s="3" t="s">
        <v>217</v>
      </c>
      <c r="D13" s="3" t="s">
        <v>218</v>
      </c>
      <c r="E13" s="3" t="s">
        <v>219</v>
      </c>
      <c r="F13" s="3" t="s">
        <v>220</v>
      </c>
      <c r="G13" s="3" t="s">
        <v>170</v>
      </c>
      <c r="H13" s="11">
        <v>35.14</v>
      </c>
      <c r="I13" s="7">
        <v>0.71286073125100002</v>
      </c>
      <c r="J13" s="4">
        <f>$H13*$I13</f>
        <v>25.049926096160142</v>
      </c>
      <c r="K13" s="6">
        <f>$J13/4254.1961</f>
        <v>5.8882866486009286E-3</v>
      </c>
    </row>
    <row r="14" spans="1:11" x14ac:dyDescent="0.25">
      <c r="A14" s="3" t="s">
        <v>148</v>
      </c>
      <c r="B14" s="3" t="s">
        <v>361</v>
      </c>
      <c r="C14" s="3" t="s">
        <v>362</v>
      </c>
      <c r="D14" s="3" t="s">
        <v>363</v>
      </c>
      <c r="E14" s="3" t="s">
        <v>364</v>
      </c>
      <c r="F14" s="3" t="s">
        <v>365</v>
      </c>
      <c r="G14" s="3" t="s">
        <v>8</v>
      </c>
      <c r="H14" s="11">
        <v>43.98</v>
      </c>
      <c r="I14" s="7">
        <v>0.55997698828599995</v>
      </c>
      <c r="J14" s="4">
        <f>$H14*$I14</f>
        <v>24.627787944818277</v>
      </c>
      <c r="K14" s="6">
        <f>$J14/4254.1961</f>
        <v>5.7890579949566208E-3</v>
      </c>
    </row>
    <row r="15" spans="1:11" x14ac:dyDescent="0.25">
      <c r="A15" s="3" t="s">
        <v>148</v>
      </c>
      <c r="B15" s="3" t="s">
        <v>256</v>
      </c>
      <c r="C15" s="3" t="s">
        <v>257</v>
      </c>
      <c r="D15" s="3" t="s">
        <v>258</v>
      </c>
      <c r="E15" s="3" t="s">
        <v>259</v>
      </c>
      <c r="F15" s="3" t="s">
        <v>260</v>
      </c>
      <c r="G15" s="3" t="s">
        <v>7</v>
      </c>
      <c r="H15" s="11">
        <v>176.77</v>
      </c>
      <c r="I15" s="7">
        <v>0.137967353505</v>
      </c>
      <c r="J15" s="4">
        <f>$H15*$I15</f>
        <v>24.388489079078852</v>
      </c>
      <c r="K15" s="6">
        <f>$J15/4254.1961</f>
        <v>5.7328079161839416E-3</v>
      </c>
    </row>
    <row r="16" spans="1:11" x14ac:dyDescent="0.25">
      <c r="A16" s="3" t="s">
        <v>148</v>
      </c>
      <c r="B16" s="3" t="s">
        <v>281</v>
      </c>
      <c r="C16" s="3" t="s">
        <v>282</v>
      </c>
      <c r="D16" s="3" t="s">
        <v>283</v>
      </c>
      <c r="E16" s="3" t="s">
        <v>284</v>
      </c>
      <c r="F16" s="3" t="s">
        <v>285</v>
      </c>
      <c r="G16" s="3" t="s">
        <v>34</v>
      </c>
      <c r="H16" s="11">
        <v>72.36</v>
      </c>
      <c r="I16" s="7">
        <v>0.336019946859</v>
      </c>
      <c r="J16" s="4">
        <f>$H16*$I16</f>
        <v>24.314403354717239</v>
      </c>
      <c r="K16" s="6">
        <f>$J16/4254.1961</f>
        <v>5.7153931749214003E-3</v>
      </c>
    </row>
    <row r="17" spans="1:11" x14ac:dyDescent="0.25">
      <c r="A17" s="3" t="s">
        <v>148</v>
      </c>
      <c r="B17" s="3" t="s">
        <v>336</v>
      </c>
      <c r="C17" s="3" t="s">
        <v>337</v>
      </c>
      <c r="D17" s="3" t="s">
        <v>338</v>
      </c>
      <c r="E17" s="3" t="s">
        <v>339</v>
      </c>
      <c r="F17" s="3" t="s">
        <v>340</v>
      </c>
      <c r="G17" s="3" t="s">
        <v>31</v>
      </c>
      <c r="H17" s="11">
        <v>342.38</v>
      </c>
      <c r="I17" s="7">
        <v>7.0339369967999998E-2</v>
      </c>
      <c r="J17" s="4">
        <f>$H17*$I17</f>
        <v>24.082793489643841</v>
      </c>
      <c r="K17" s="6">
        <f>$J17/4254.1961</f>
        <v>5.6609504883058494E-3</v>
      </c>
    </row>
    <row r="18" spans="1:11" x14ac:dyDescent="0.25">
      <c r="A18" s="3" t="s">
        <v>148</v>
      </c>
      <c r="B18" s="3" t="s">
        <v>291</v>
      </c>
      <c r="C18" s="3" t="s">
        <v>292</v>
      </c>
      <c r="D18" s="3" t="s">
        <v>293</v>
      </c>
      <c r="E18" s="3" t="s">
        <v>294</v>
      </c>
      <c r="F18" s="3" t="s">
        <v>295</v>
      </c>
      <c r="G18" s="3" t="s">
        <v>32</v>
      </c>
      <c r="H18" s="11">
        <v>83.73</v>
      </c>
      <c r="I18" s="7">
        <v>0.28591208710799998</v>
      </c>
      <c r="J18" s="4">
        <f>$H18*$I18</f>
        <v>23.93941905355284</v>
      </c>
      <c r="K18" s="6">
        <f>$J18/4254.1961</f>
        <v>5.6272486013404129E-3</v>
      </c>
    </row>
    <row r="19" spans="1:11" x14ac:dyDescent="0.25">
      <c r="A19" s="3" t="s">
        <v>148</v>
      </c>
      <c r="B19" s="3" t="s">
        <v>341</v>
      </c>
      <c r="C19" s="3" t="s">
        <v>342</v>
      </c>
      <c r="D19" s="3" t="s">
        <v>343</v>
      </c>
      <c r="E19" s="3" t="s">
        <v>344</v>
      </c>
      <c r="F19" s="3" t="s">
        <v>345</v>
      </c>
      <c r="G19" s="3" t="s">
        <v>7</v>
      </c>
      <c r="H19" s="11">
        <v>85.71</v>
      </c>
      <c r="I19" s="7">
        <v>0.27813750372399998</v>
      </c>
      <c r="J19" s="4">
        <f>$H19*$I19</f>
        <v>23.839165444184037</v>
      </c>
      <c r="K19" s="6">
        <f>$J19/4254.1961</f>
        <v>5.6036827837306407E-3</v>
      </c>
    </row>
    <row r="20" spans="1:11" x14ac:dyDescent="0.25">
      <c r="A20" s="3" t="s">
        <v>148</v>
      </c>
      <c r="B20" s="3" t="s">
        <v>316</v>
      </c>
      <c r="C20" s="3" t="s">
        <v>317</v>
      </c>
      <c r="D20" s="3" t="s">
        <v>318</v>
      </c>
      <c r="E20" s="3" t="s">
        <v>319</v>
      </c>
      <c r="F20" s="3" t="s">
        <v>320</v>
      </c>
      <c r="G20" s="3" t="s">
        <v>6</v>
      </c>
      <c r="H20" s="11">
        <v>47.97</v>
      </c>
      <c r="I20" s="7">
        <v>0.49419954950200001</v>
      </c>
      <c r="J20" s="4">
        <f>$H20*$I20</f>
        <v>23.706752389610941</v>
      </c>
      <c r="K20" s="6">
        <f>$J20/4254.1961</f>
        <v>5.5725575014303969E-3</v>
      </c>
    </row>
    <row r="21" spans="1:11" x14ac:dyDescent="0.25">
      <c r="A21" s="3" t="s">
        <v>148</v>
      </c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3" t="s">
        <v>31</v>
      </c>
      <c r="H21" s="11">
        <v>78.709999999999994</v>
      </c>
      <c r="I21" s="7">
        <v>0.30015188684299998</v>
      </c>
      <c r="J21" s="4">
        <f>$H21*$I21</f>
        <v>23.624955013412528</v>
      </c>
      <c r="K21" s="6">
        <f>$J21/4254.1961</f>
        <v>5.5533300435803906E-3</v>
      </c>
    </row>
    <row r="22" spans="1:11" x14ac:dyDescent="0.25">
      <c r="A22" s="3" t="s">
        <v>148</v>
      </c>
      <c r="B22" s="3" t="s">
        <v>88</v>
      </c>
      <c r="C22" s="3" t="s">
        <v>89</v>
      </c>
      <c r="D22" s="3" t="s">
        <v>90</v>
      </c>
      <c r="E22" s="3" t="s">
        <v>91</v>
      </c>
      <c r="F22" s="3" t="s">
        <v>92</v>
      </c>
      <c r="G22" s="3" t="s">
        <v>7</v>
      </c>
      <c r="H22" s="11">
        <v>94.92</v>
      </c>
      <c r="I22" s="7">
        <v>0.24800671419799999</v>
      </c>
      <c r="J22" s="4">
        <f>$H22*$I22</f>
        <v>23.540797311674162</v>
      </c>
      <c r="K22" s="6">
        <f>$J22/4254.1961</f>
        <v>5.5335477628015691E-3</v>
      </c>
    </row>
    <row r="23" spans="1:11" x14ac:dyDescent="0.25">
      <c r="A23" s="3" t="s">
        <v>148</v>
      </c>
      <c r="B23" s="3" t="s">
        <v>176</v>
      </c>
      <c r="C23" s="3" t="s">
        <v>177</v>
      </c>
      <c r="D23" s="3" t="s">
        <v>178</v>
      </c>
      <c r="E23" s="3" t="s">
        <v>179</v>
      </c>
      <c r="F23" s="3" t="s">
        <v>180</v>
      </c>
      <c r="G23" s="3" t="s">
        <v>31</v>
      </c>
      <c r="H23" s="11">
        <v>239.4</v>
      </c>
      <c r="I23" s="7">
        <v>9.8238979970000001E-2</v>
      </c>
      <c r="J23" s="4">
        <f>$H23*$I23</f>
        <v>23.518411804818001</v>
      </c>
      <c r="K23" s="6">
        <f>$J23/4254.1961</f>
        <v>5.5282857799662782E-3</v>
      </c>
    </row>
    <row r="24" spans="1:11" x14ac:dyDescent="0.25">
      <c r="A24" s="3" t="s">
        <v>148</v>
      </c>
      <c r="B24" s="3" t="s">
        <v>311</v>
      </c>
      <c r="C24" s="3" t="s">
        <v>312</v>
      </c>
      <c r="D24" s="3" t="s">
        <v>313</v>
      </c>
      <c r="E24" s="3" t="s">
        <v>314</v>
      </c>
      <c r="F24" s="3" t="s">
        <v>315</v>
      </c>
      <c r="G24" s="3" t="s">
        <v>31</v>
      </c>
      <c r="H24" s="11">
        <v>353.86</v>
      </c>
      <c r="I24" s="7">
        <v>6.6405442906000006E-2</v>
      </c>
      <c r="J24" s="4">
        <f>$H24*$I24</f>
        <v>23.498230026717163</v>
      </c>
      <c r="K24" s="6">
        <f>$J24/4254.1961</f>
        <v>5.5235418101006583E-3</v>
      </c>
    </row>
    <row r="25" spans="1:11" x14ac:dyDescent="0.25">
      <c r="A25" s="3" t="s">
        <v>148</v>
      </c>
      <c r="B25" s="3" t="s">
        <v>160</v>
      </c>
      <c r="C25" s="3" t="s">
        <v>161</v>
      </c>
      <c r="D25" s="3" t="s">
        <v>162</v>
      </c>
      <c r="E25" s="3" t="s">
        <v>163</v>
      </c>
      <c r="F25" s="3" t="s">
        <v>164</v>
      </c>
      <c r="G25" s="3" t="s">
        <v>159</v>
      </c>
      <c r="H25" s="11">
        <v>136.09</v>
      </c>
      <c r="I25" s="7">
        <v>0.172360544744</v>
      </c>
      <c r="J25" s="4">
        <f>$H25*$I25</f>
        <v>23.456546534210961</v>
      </c>
      <c r="K25" s="6">
        <f>$J25/4254.1961</f>
        <v>5.5137436034532967E-3</v>
      </c>
    </row>
    <row r="26" spans="1:11" x14ac:dyDescent="0.25">
      <c r="A26" s="3" t="s">
        <v>148</v>
      </c>
      <c r="B26" s="3" t="s">
        <v>266</v>
      </c>
      <c r="C26" s="3" t="s">
        <v>267</v>
      </c>
      <c r="D26" s="3" t="s">
        <v>268</v>
      </c>
      <c r="E26" s="3" t="s">
        <v>269</v>
      </c>
      <c r="F26" s="3" t="s">
        <v>270</v>
      </c>
      <c r="G26" s="3" t="s">
        <v>33</v>
      </c>
      <c r="H26" s="11">
        <v>31.74</v>
      </c>
      <c r="I26" s="7">
        <v>0.73373753450199997</v>
      </c>
      <c r="J26" s="4">
        <f>$H26*$I26</f>
        <v>23.288829345093479</v>
      </c>
      <c r="K26" s="6">
        <f>$J26/4254.1961</f>
        <v>5.4743196593813525E-3</v>
      </c>
    </row>
    <row r="27" spans="1:11" x14ac:dyDescent="0.25">
      <c r="A27" s="3" t="s">
        <v>148</v>
      </c>
      <c r="B27" s="3" t="s">
        <v>321</v>
      </c>
      <c r="C27" s="3" t="s">
        <v>322</v>
      </c>
      <c r="D27" s="3" t="s">
        <v>323</v>
      </c>
      <c r="E27" s="3" t="s">
        <v>324</v>
      </c>
      <c r="F27" s="3" t="s">
        <v>325</v>
      </c>
      <c r="G27" s="3" t="s">
        <v>33</v>
      </c>
      <c r="H27" s="11">
        <v>82.51</v>
      </c>
      <c r="I27" s="7">
        <v>0.28154398577700002</v>
      </c>
      <c r="J27" s="4">
        <f>$H27*$I27</f>
        <v>23.230194266460273</v>
      </c>
      <c r="K27" s="6">
        <f>$J27/4254.1961</f>
        <v>5.4605367783728334E-3</v>
      </c>
    </row>
    <row r="28" spans="1:11" x14ac:dyDescent="0.25">
      <c r="A28" s="3" t="s">
        <v>148</v>
      </c>
      <c r="B28" s="3" t="s">
        <v>231</v>
      </c>
      <c r="C28" s="3" t="s">
        <v>232</v>
      </c>
      <c r="D28" s="3" t="s">
        <v>233</v>
      </c>
      <c r="E28" s="3" t="s">
        <v>234</v>
      </c>
      <c r="F28" s="3" t="s">
        <v>235</v>
      </c>
      <c r="G28" s="3" t="s">
        <v>159</v>
      </c>
      <c r="H28" s="11">
        <v>40.270000000000003</v>
      </c>
      <c r="I28" s="7">
        <v>0.57648096363800005</v>
      </c>
      <c r="J28" s="4">
        <f>$H28*$I28</f>
        <v>23.214888405702265</v>
      </c>
      <c r="K28" s="6">
        <f>$J28/4254.1961</f>
        <v>5.4569389515688434E-3</v>
      </c>
    </row>
    <row r="29" spans="1:11" x14ac:dyDescent="0.25">
      <c r="A29" s="3" t="s">
        <v>148</v>
      </c>
      <c r="B29" s="3" t="s">
        <v>351</v>
      </c>
      <c r="C29" s="3" t="s">
        <v>352</v>
      </c>
      <c r="D29" s="3" t="s">
        <v>353</v>
      </c>
      <c r="E29" s="3" t="s">
        <v>354</v>
      </c>
      <c r="F29" s="3" t="s">
        <v>355</v>
      </c>
      <c r="G29" s="3" t="s">
        <v>7</v>
      </c>
      <c r="H29" s="11">
        <v>189.75</v>
      </c>
      <c r="I29" s="7">
        <v>0.12218237629299999</v>
      </c>
      <c r="J29" s="4">
        <f>$H29*$I29</f>
        <v>23.184105901596748</v>
      </c>
      <c r="K29" s="6">
        <f>$J29/4254.1961</f>
        <v>5.4497031534575351E-3</v>
      </c>
    </row>
    <row r="30" spans="1:11" x14ac:dyDescent="0.25">
      <c r="A30" s="3" t="s">
        <v>148</v>
      </c>
      <c r="B30" s="3" t="s">
        <v>78</v>
      </c>
      <c r="C30" s="3" t="s">
        <v>79</v>
      </c>
      <c r="D30" s="3" t="s">
        <v>80</v>
      </c>
      <c r="E30" s="3" t="s">
        <v>81</v>
      </c>
      <c r="F30" s="3" t="s">
        <v>82</v>
      </c>
      <c r="G30" s="3" t="s">
        <v>31</v>
      </c>
      <c r="H30" s="11">
        <v>289.33</v>
      </c>
      <c r="I30" s="7">
        <v>8.0097286805000001E-2</v>
      </c>
      <c r="J30" s="4">
        <f>$H30*$I30</f>
        <v>23.174547991290648</v>
      </c>
      <c r="K30" s="6">
        <f>$J30/4254.1961</f>
        <v>5.4474564515939097E-3</v>
      </c>
    </row>
    <row r="31" spans="1:11" x14ac:dyDescent="0.25">
      <c r="A31" s="3" t="s">
        <v>148</v>
      </c>
      <c r="B31" s="3" t="s">
        <v>181</v>
      </c>
      <c r="C31" s="3" t="s">
        <v>182</v>
      </c>
      <c r="D31" s="3" t="s">
        <v>183</v>
      </c>
      <c r="E31" s="3" t="s">
        <v>184</v>
      </c>
      <c r="F31" s="3" t="s">
        <v>185</v>
      </c>
      <c r="G31" s="3" t="s">
        <v>31</v>
      </c>
      <c r="H31" s="11">
        <v>35.119999999999997</v>
      </c>
      <c r="I31" s="7">
        <v>0.65893273266899999</v>
      </c>
      <c r="J31" s="4">
        <f>$H31*$I31</f>
        <v>23.141717571335278</v>
      </c>
      <c r="K31" s="6">
        <f>$J31/4254.1961</f>
        <v>5.4397392662118415E-3</v>
      </c>
    </row>
    <row r="32" spans="1:11" x14ac:dyDescent="0.25">
      <c r="A32" s="3" t="s">
        <v>148</v>
      </c>
      <c r="B32" s="3" t="s">
        <v>171</v>
      </c>
      <c r="C32" s="3" t="s">
        <v>172</v>
      </c>
      <c r="D32" s="3" t="s">
        <v>173</v>
      </c>
      <c r="E32" s="3" t="s">
        <v>174</v>
      </c>
      <c r="F32" s="3" t="s">
        <v>175</v>
      </c>
      <c r="G32" s="3" t="s">
        <v>32</v>
      </c>
      <c r="H32" s="11">
        <v>28.99</v>
      </c>
      <c r="I32" s="7">
        <v>0.79693651442199998</v>
      </c>
      <c r="J32" s="4">
        <f>$H32*$I32</f>
        <v>23.103189553093777</v>
      </c>
      <c r="K32" s="6">
        <f>$J32/4254.1961</f>
        <v>5.4306827917720525E-3</v>
      </c>
    </row>
    <row r="33" spans="1:11" x14ac:dyDescent="0.25">
      <c r="A33" s="3" t="s">
        <v>148</v>
      </c>
      <c r="B33" s="3" t="s">
        <v>73</v>
      </c>
      <c r="C33" s="3" t="s">
        <v>74</v>
      </c>
      <c r="D33" s="3" t="s">
        <v>75</v>
      </c>
      <c r="E33" s="3" t="s">
        <v>76</v>
      </c>
      <c r="F33" s="3" t="s">
        <v>77</v>
      </c>
      <c r="G33" s="3" t="s">
        <v>33</v>
      </c>
      <c r="H33" s="11">
        <v>91.02</v>
      </c>
      <c r="I33" s="7">
        <v>0.253188187505</v>
      </c>
      <c r="J33" s="4">
        <f>$H33*$I33</f>
        <v>23.045188826705097</v>
      </c>
      <c r="K33" s="6">
        <f>$J33/4254.1961</f>
        <v>5.4170490228941486E-3</v>
      </c>
    </row>
    <row r="34" spans="1:11" x14ac:dyDescent="0.25">
      <c r="A34" s="3" t="s">
        <v>148</v>
      </c>
      <c r="B34" s="3" t="s">
        <v>221</v>
      </c>
      <c r="C34" s="3" t="s">
        <v>222</v>
      </c>
      <c r="D34" s="3" t="s">
        <v>223</v>
      </c>
      <c r="E34" s="3" t="s">
        <v>224</v>
      </c>
      <c r="F34" s="3" t="s">
        <v>225</v>
      </c>
      <c r="G34" s="3" t="s">
        <v>159</v>
      </c>
      <c r="H34" s="11">
        <v>130.94</v>
      </c>
      <c r="I34" s="7">
        <v>0.175881713784</v>
      </c>
      <c r="J34" s="4">
        <f>$H34*$I34</f>
        <v>23.02995160287696</v>
      </c>
      <c r="K34" s="6">
        <f>$J34/4254.1961</f>
        <v>5.4134673300266899E-3</v>
      </c>
    </row>
    <row r="35" spans="1:11" x14ac:dyDescent="0.25">
      <c r="A35" s="3" t="s">
        <v>148</v>
      </c>
      <c r="B35" s="3" t="s">
        <v>211</v>
      </c>
      <c r="C35" s="3" t="s">
        <v>212</v>
      </c>
      <c r="D35" s="3" t="s">
        <v>213</v>
      </c>
      <c r="E35" s="3" t="s">
        <v>214</v>
      </c>
      <c r="F35" s="3" t="s">
        <v>215</v>
      </c>
      <c r="G35" s="3" t="s">
        <v>159</v>
      </c>
      <c r="H35" s="11">
        <v>113.18</v>
      </c>
      <c r="I35" s="7">
        <v>0.20306241392900001</v>
      </c>
      <c r="J35" s="4">
        <f>$H35*$I35</f>
        <v>22.982604008484223</v>
      </c>
      <c r="K35" s="6">
        <f>$J35/4254.1961</f>
        <v>5.4023377080535196E-3</v>
      </c>
    </row>
    <row r="36" spans="1:11" x14ac:dyDescent="0.25">
      <c r="A36" s="3" t="s">
        <v>148</v>
      </c>
      <c r="B36" s="3" t="s">
        <v>56</v>
      </c>
      <c r="C36" s="3" t="s">
        <v>57</v>
      </c>
      <c r="D36" s="3" t="s">
        <v>58</v>
      </c>
      <c r="E36" s="3" t="s">
        <v>59</v>
      </c>
      <c r="F36" s="3" t="s">
        <v>60</v>
      </c>
      <c r="G36" s="3" t="s">
        <v>31</v>
      </c>
      <c r="H36" s="11">
        <v>158.34</v>
      </c>
      <c r="I36" s="7">
        <v>0.145048355386</v>
      </c>
      <c r="J36" s="4">
        <f>$H36*$I36</f>
        <v>22.96695659181924</v>
      </c>
      <c r="K36" s="6">
        <f>$J36/4254.1961</f>
        <v>5.3986595944223725E-3</v>
      </c>
    </row>
    <row r="37" spans="1:11" x14ac:dyDescent="0.25">
      <c r="A37" s="3" t="s">
        <v>148</v>
      </c>
      <c r="B37" s="3" t="s">
        <v>236</v>
      </c>
      <c r="C37" s="3" t="s">
        <v>237</v>
      </c>
      <c r="D37" s="3" t="s">
        <v>238</v>
      </c>
      <c r="E37" s="3" t="s">
        <v>239</v>
      </c>
      <c r="F37" s="3" t="s">
        <v>240</v>
      </c>
      <c r="G37" s="3" t="s">
        <v>159</v>
      </c>
      <c r="H37" s="11">
        <v>49.02</v>
      </c>
      <c r="I37" s="7">
        <v>0.46658890298200001</v>
      </c>
      <c r="J37" s="4">
        <f>$H37*$I37</f>
        <v>22.872188024177643</v>
      </c>
      <c r="K37" s="6">
        <f>$J37/4254.1961</f>
        <v>5.3763831018926568E-3</v>
      </c>
    </row>
    <row r="38" spans="1:11" x14ac:dyDescent="0.25">
      <c r="A38" s="3" t="s">
        <v>148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8</v>
      </c>
      <c r="H38" s="11">
        <v>188</v>
      </c>
      <c r="I38" s="7">
        <v>0.121549652077</v>
      </c>
      <c r="J38" s="4">
        <f>$H38*$I38</f>
        <v>22.851334590476</v>
      </c>
      <c r="K38" s="6">
        <f>$J38/4254.1961</f>
        <v>5.3714812512935172E-3</v>
      </c>
    </row>
    <row r="39" spans="1:11" x14ac:dyDescent="0.25">
      <c r="A39" s="3" t="s">
        <v>148</v>
      </c>
      <c r="B39" s="3" t="s">
        <v>276</v>
      </c>
      <c r="C39" s="3" t="s">
        <v>277</v>
      </c>
      <c r="D39" s="3" t="s">
        <v>278</v>
      </c>
      <c r="E39" s="3" t="s">
        <v>279</v>
      </c>
      <c r="F39" s="3" t="s">
        <v>280</v>
      </c>
      <c r="G39" s="3" t="s">
        <v>170</v>
      </c>
      <c r="H39" s="11">
        <v>33.53</v>
      </c>
      <c r="I39" s="7">
        <v>0.68127967227399999</v>
      </c>
      <c r="J39" s="4">
        <f>$H39*$I39</f>
        <v>22.843307411347219</v>
      </c>
      <c r="K39" s="6">
        <f>$J39/4254.1961</f>
        <v>5.3695943662181479E-3</v>
      </c>
    </row>
    <row r="40" spans="1:11" x14ac:dyDescent="0.25">
      <c r="A40" s="3" t="s">
        <v>148</v>
      </c>
      <c r="B40" s="3" t="s">
        <v>326</v>
      </c>
      <c r="C40" s="3" t="s">
        <v>327</v>
      </c>
      <c r="D40" s="3" t="s">
        <v>328</v>
      </c>
      <c r="E40" s="3" t="s">
        <v>329</v>
      </c>
      <c r="F40" s="3" t="s">
        <v>330</v>
      </c>
      <c r="G40" s="3" t="s">
        <v>159</v>
      </c>
      <c r="H40" s="11">
        <v>96.52</v>
      </c>
      <c r="I40" s="7">
        <v>0.23646112060999999</v>
      </c>
      <c r="J40" s="4">
        <f>$H40*$I40</f>
        <v>22.823227361277198</v>
      </c>
      <c r="K40" s="6">
        <f>$J40/4254.1961</f>
        <v>5.364874308750647E-3</v>
      </c>
    </row>
    <row r="41" spans="1:11" x14ac:dyDescent="0.25">
      <c r="A41" s="3" t="s">
        <v>148</v>
      </c>
      <c r="B41" s="3" t="s">
        <v>206</v>
      </c>
      <c r="C41" s="3" t="s">
        <v>207</v>
      </c>
      <c r="D41" s="3" t="s">
        <v>208</v>
      </c>
      <c r="E41" s="3" t="s">
        <v>209</v>
      </c>
      <c r="F41" s="3" t="s">
        <v>210</v>
      </c>
      <c r="G41" s="3" t="s">
        <v>159</v>
      </c>
      <c r="H41" s="11">
        <v>77.58</v>
      </c>
      <c r="I41" s="7">
        <v>0.29393993769499999</v>
      </c>
      <c r="J41" s="4">
        <f>$H41*$I41</f>
        <v>22.8038603663781</v>
      </c>
      <c r="K41" s="6">
        <f>$J41/4254.1961</f>
        <v>5.3603218634839375E-3</v>
      </c>
    </row>
    <row r="42" spans="1:11" x14ac:dyDescent="0.25">
      <c r="A42" s="3" t="s">
        <v>148</v>
      </c>
      <c r="B42" s="3" t="s">
        <v>186</v>
      </c>
      <c r="C42" s="3" t="s">
        <v>187</v>
      </c>
      <c r="D42" s="3" t="s">
        <v>188</v>
      </c>
      <c r="E42" s="3" t="s">
        <v>189</v>
      </c>
      <c r="F42" s="3" t="s">
        <v>190</v>
      </c>
      <c r="G42" s="3" t="s">
        <v>34</v>
      </c>
      <c r="H42" s="11">
        <v>98.42</v>
      </c>
      <c r="I42" s="7">
        <v>0.23143003293799999</v>
      </c>
      <c r="J42" s="4">
        <f>$H42*$I42</f>
        <v>22.777343841757961</v>
      </c>
      <c r="K42" s="6">
        <f>$J42/4254.1961</f>
        <v>5.3540888351991953E-3</v>
      </c>
    </row>
    <row r="43" spans="1:11" x14ac:dyDescent="0.25">
      <c r="A43" s="3" t="s">
        <v>148</v>
      </c>
      <c r="B43" s="3" t="s">
        <v>201</v>
      </c>
      <c r="C43" s="3" t="s">
        <v>202</v>
      </c>
      <c r="D43" s="3" t="s">
        <v>203</v>
      </c>
      <c r="E43" s="3" t="s">
        <v>204</v>
      </c>
      <c r="F43" s="3" t="s">
        <v>205</v>
      </c>
      <c r="G43" s="3" t="s">
        <v>33</v>
      </c>
      <c r="H43" s="11">
        <v>27</v>
      </c>
      <c r="I43" s="7">
        <v>0.84303529956599998</v>
      </c>
      <c r="J43" s="4">
        <f>$H43*$I43</f>
        <v>22.761953088281999</v>
      </c>
      <c r="K43" s="6">
        <f>$J43/4254.1961</f>
        <v>5.350471053340018E-3</v>
      </c>
    </row>
    <row r="44" spans="1:11" x14ac:dyDescent="0.25">
      <c r="A44" s="3" t="s">
        <v>148</v>
      </c>
      <c r="B44" s="3" t="s">
        <v>356</v>
      </c>
      <c r="C44" s="3" t="s">
        <v>357</v>
      </c>
      <c r="D44" s="3" t="s">
        <v>358</v>
      </c>
      <c r="E44" s="3" t="s">
        <v>359</v>
      </c>
      <c r="F44" s="3" t="s">
        <v>360</v>
      </c>
      <c r="G44" s="3" t="s">
        <v>32</v>
      </c>
      <c r="H44" s="11">
        <v>50.2</v>
      </c>
      <c r="I44" s="7">
        <v>0.45275702890399999</v>
      </c>
      <c r="J44" s="4">
        <f>$H44*$I44</f>
        <v>22.7284028509808</v>
      </c>
      <c r="K44" s="6">
        <f>$J44/4254.1961</f>
        <v>5.3425846662265523E-3</v>
      </c>
    </row>
    <row r="45" spans="1:11" x14ac:dyDescent="0.25">
      <c r="A45" s="3" t="s">
        <v>148</v>
      </c>
      <c r="B45" s="3" t="s">
        <v>226</v>
      </c>
      <c r="C45" s="3" t="s">
        <v>227</v>
      </c>
      <c r="D45" s="3" t="s">
        <v>228</v>
      </c>
      <c r="E45" s="3" t="s">
        <v>229</v>
      </c>
      <c r="F45" s="3" t="s">
        <v>230</v>
      </c>
      <c r="G45" s="3" t="s">
        <v>32</v>
      </c>
      <c r="H45" s="11">
        <v>203.87</v>
      </c>
      <c r="I45" s="7">
        <v>0.111268880606</v>
      </c>
      <c r="J45" s="4">
        <f>$H45*$I45</f>
        <v>22.684386689145221</v>
      </c>
      <c r="K45" s="6">
        <f>$J45/4254.1961</f>
        <v>5.3322381375755625E-3</v>
      </c>
    </row>
    <row r="46" spans="1:11" x14ac:dyDescent="0.25">
      <c r="A46" s="3" t="s">
        <v>148</v>
      </c>
      <c r="B46" s="3" t="s">
        <v>241</v>
      </c>
      <c r="C46" s="3" t="s">
        <v>242</v>
      </c>
      <c r="D46" s="3" t="s">
        <v>243</v>
      </c>
      <c r="E46" s="3" t="s">
        <v>244</v>
      </c>
      <c r="F46" s="3" t="s">
        <v>245</v>
      </c>
      <c r="G46" s="3" t="s">
        <v>170</v>
      </c>
      <c r="H46" s="11">
        <v>109.78</v>
      </c>
      <c r="I46" s="7">
        <v>0.20635095015300001</v>
      </c>
      <c r="J46" s="4">
        <f>$H46*$I46</f>
        <v>22.65320730779634</v>
      </c>
      <c r="K46" s="6">
        <f>$J46/4254.1961</f>
        <v>5.3249090486910886E-3</v>
      </c>
    </row>
    <row r="47" spans="1:11" x14ac:dyDescent="0.25">
      <c r="A47" s="3" t="s">
        <v>148</v>
      </c>
      <c r="B47" s="3" t="s">
        <v>154</v>
      </c>
      <c r="C47" s="3" t="s">
        <v>155</v>
      </c>
      <c r="D47" s="3" t="s">
        <v>156</v>
      </c>
      <c r="E47" s="3" t="s">
        <v>157</v>
      </c>
      <c r="F47" s="3" t="s">
        <v>158</v>
      </c>
      <c r="G47" s="3" t="s">
        <v>159</v>
      </c>
      <c r="H47" s="11">
        <v>131.08000000000001</v>
      </c>
      <c r="I47" s="7">
        <v>0.172360544744</v>
      </c>
      <c r="J47" s="4">
        <f>$H47*$I47</f>
        <v>22.593020205043523</v>
      </c>
      <c r="K47" s="6">
        <f>$J47/4254.1961</f>
        <v>5.310761345731929E-3</v>
      </c>
    </row>
    <row r="48" spans="1:11" x14ac:dyDescent="0.25">
      <c r="A48" s="3" t="s">
        <v>148</v>
      </c>
      <c r="B48" s="3" t="s">
        <v>191</v>
      </c>
      <c r="C48" s="3" t="s">
        <v>192</v>
      </c>
      <c r="D48" s="3" t="s">
        <v>193</v>
      </c>
      <c r="E48" s="3" t="s">
        <v>194</v>
      </c>
      <c r="F48" s="3" t="s">
        <v>195</v>
      </c>
      <c r="G48" s="3" t="s">
        <v>7</v>
      </c>
      <c r="H48" s="11">
        <v>78.03</v>
      </c>
      <c r="I48" s="7">
        <v>0.28880046203300003</v>
      </c>
      <c r="J48" s="4">
        <f>$H48*$I48</f>
        <v>22.535100052434991</v>
      </c>
      <c r="K48" s="6">
        <f>$J48/4254.1961</f>
        <v>5.2971465166908949E-3</v>
      </c>
    </row>
    <row r="49" spans="1:11" x14ac:dyDescent="0.25">
      <c r="A49" s="3" t="s">
        <v>148</v>
      </c>
      <c r="B49" s="3" t="s">
        <v>301</v>
      </c>
      <c r="C49" s="3" t="s">
        <v>302</v>
      </c>
      <c r="D49" s="3" t="s">
        <v>303</v>
      </c>
      <c r="E49" s="3" t="s">
        <v>304</v>
      </c>
      <c r="F49" s="3" t="s">
        <v>305</v>
      </c>
      <c r="G49" s="3" t="s">
        <v>7</v>
      </c>
      <c r="H49" s="11">
        <v>92.12</v>
      </c>
      <c r="I49" s="7">
        <v>0.24439153522099999</v>
      </c>
      <c r="J49" s="4">
        <f>$H49*$I49</f>
        <v>22.51334822455852</v>
      </c>
      <c r="K49" s="6">
        <f>$J49/4254.1961</f>
        <v>5.2920334877272161E-3</v>
      </c>
    </row>
    <row r="50" spans="1:11" x14ac:dyDescent="0.25">
      <c r="A50" s="3" t="s">
        <v>148</v>
      </c>
      <c r="B50" s="3" t="s">
        <v>331</v>
      </c>
      <c r="C50" s="3" t="s">
        <v>332</v>
      </c>
      <c r="D50" s="3" t="s">
        <v>333</v>
      </c>
      <c r="E50" s="3" t="s">
        <v>334</v>
      </c>
      <c r="F50" s="3" t="s">
        <v>335</v>
      </c>
      <c r="G50" s="3" t="s">
        <v>33</v>
      </c>
      <c r="H50" s="11">
        <v>159.69999999999999</v>
      </c>
      <c r="I50" s="7">
        <v>0.14092323626100001</v>
      </c>
      <c r="J50" s="4">
        <f>$H50*$I50</f>
        <v>22.5054408308817</v>
      </c>
      <c r="K50" s="6">
        <f>$J50/4254.1961</f>
        <v>5.2901747596641579E-3</v>
      </c>
    </row>
    <row r="51" spans="1:11" x14ac:dyDescent="0.25">
      <c r="A51" s="3" t="s">
        <v>148</v>
      </c>
      <c r="B51" s="3" t="s">
        <v>251</v>
      </c>
      <c r="C51" s="3" t="s">
        <v>252</v>
      </c>
      <c r="D51" s="3" t="s">
        <v>253</v>
      </c>
      <c r="E51" s="3" t="s">
        <v>254</v>
      </c>
      <c r="F51" s="3" t="s">
        <v>255</v>
      </c>
      <c r="G51" s="3" t="s">
        <v>159</v>
      </c>
      <c r="H51" s="11">
        <v>50.66</v>
      </c>
      <c r="I51" s="7">
        <v>0.44418891779899999</v>
      </c>
      <c r="J51" s="4">
        <f>$H51*$I51</f>
        <v>22.502610575697339</v>
      </c>
      <c r="K51" s="6">
        <f>$J51/4254.1961</f>
        <v>5.2895094741160003E-3</v>
      </c>
    </row>
    <row r="52" spans="1:11" x14ac:dyDescent="0.25">
      <c r="H52" s="11"/>
      <c r="I52" s="7"/>
      <c r="K52" s="6"/>
    </row>
    <row r="53" spans="1:11" x14ac:dyDescent="0.25">
      <c r="H53" s="11"/>
      <c r="I53" s="7"/>
      <c r="K53" s="6"/>
    </row>
    <row r="54" spans="1:11" x14ac:dyDescent="0.25">
      <c r="H54" s="11"/>
      <c r="I54" s="7"/>
      <c r="K54" s="6"/>
    </row>
    <row r="55" spans="1:11" x14ac:dyDescent="0.25">
      <c r="H55" s="11"/>
      <c r="I55" s="7"/>
      <c r="K55" s="6"/>
    </row>
    <row r="56" spans="1:11" x14ac:dyDescent="0.25">
      <c r="H56" s="11"/>
      <c r="I56" s="7"/>
      <c r="K56" s="6"/>
    </row>
    <row r="57" spans="1:11" x14ac:dyDescent="0.25">
      <c r="H57" s="11"/>
      <c r="I57" s="7"/>
      <c r="K57" s="6"/>
    </row>
    <row r="58" spans="1:11" x14ac:dyDescent="0.25">
      <c r="H58" s="11"/>
      <c r="I58" s="7"/>
      <c r="K58" s="6"/>
    </row>
    <row r="59" spans="1:11" x14ac:dyDescent="0.25">
      <c r="H59" s="11"/>
      <c r="I59" s="7"/>
      <c r="K59" s="6"/>
    </row>
    <row r="60" spans="1:11" x14ac:dyDescent="0.25">
      <c r="H60" s="11"/>
      <c r="I60" s="7"/>
      <c r="K60" s="6"/>
    </row>
    <row r="61" spans="1:11" x14ac:dyDescent="0.25">
      <c r="H61" s="11"/>
      <c r="I61" s="7"/>
      <c r="K61" s="6"/>
    </row>
    <row r="62" spans="1:11" x14ac:dyDescent="0.25">
      <c r="H62" s="11"/>
      <c r="I62" s="7"/>
      <c r="K62" s="6"/>
    </row>
    <row r="63" spans="1:11" x14ac:dyDescent="0.25">
      <c r="H63" s="11"/>
      <c r="I63" s="7"/>
      <c r="K63" s="6"/>
    </row>
    <row r="64" spans="1:11" x14ac:dyDescent="0.25">
      <c r="H64" s="11"/>
      <c r="I64" s="7"/>
      <c r="K64" s="6"/>
    </row>
    <row r="65" spans="8:11" x14ac:dyDescent="0.25">
      <c r="H65" s="11"/>
      <c r="I65" s="7"/>
      <c r="K65" s="6"/>
    </row>
    <row r="66" spans="8:11" x14ac:dyDescent="0.25">
      <c r="H66" s="11"/>
      <c r="I66" s="7"/>
      <c r="K66" s="6"/>
    </row>
    <row r="67" spans="8:11" x14ac:dyDescent="0.25">
      <c r="H67" s="11"/>
      <c r="I67" s="7"/>
      <c r="K67" s="6"/>
    </row>
    <row r="68" spans="8:11" x14ac:dyDescent="0.25">
      <c r="H68" s="11"/>
      <c r="I68" s="7"/>
      <c r="K68" s="6"/>
    </row>
    <row r="69" spans="8:11" x14ac:dyDescent="0.25">
      <c r="H69" s="11"/>
      <c r="I69" s="7"/>
      <c r="K69" s="6"/>
    </row>
    <row r="70" spans="8:11" x14ac:dyDescent="0.25">
      <c r="H70" s="11"/>
      <c r="I70" s="7"/>
      <c r="K70" s="6"/>
    </row>
    <row r="71" spans="8:11" x14ac:dyDescent="0.25">
      <c r="H71" s="11"/>
      <c r="I71" s="7"/>
      <c r="K71" s="6"/>
    </row>
    <row r="72" spans="8:11" x14ac:dyDescent="0.25">
      <c r="H72" s="11"/>
      <c r="I72" s="7"/>
      <c r="K72" s="6"/>
    </row>
    <row r="73" spans="8:11" x14ac:dyDescent="0.25">
      <c r="H73" s="11"/>
      <c r="I73" s="7"/>
      <c r="K73" s="6"/>
    </row>
    <row r="74" spans="8:11" x14ac:dyDescent="0.25">
      <c r="H74" s="11"/>
      <c r="I74" s="7"/>
      <c r="K74" s="6"/>
    </row>
    <row r="75" spans="8:11" x14ac:dyDescent="0.25">
      <c r="H75" s="11"/>
      <c r="I75" s="7"/>
      <c r="K75" s="6"/>
    </row>
    <row r="76" spans="8:11" x14ac:dyDescent="0.25">
      <c r="H76" s="11"/>
      <c r="I76" s="7"/>
      <c r="K76" s="6"/>
    </row>
    <row r="77" spans="8:11" x14ac:dyDescent="0.25">
      <c r="H77" s="11"/>
      <c r="I77" s="7"/>
      <c r="K77" s="6"/>
    </row>
    <row r="78" spans="8:11" x14ac:dyDescent="0.25">
      <c r="H78" s="11"/>
      <c r="I78" s="7"/>
      <c r="K78" s="6"/>
    </row>
    <row r="79" spans="8:11" x14ac:dyDescent="0.25">
      <c r="H79" s="11"/>
      <c r="I79" s="7"/>
      <c r="K79" s="6"/>
    </row>
    <row r="80" spans="8:11" x14ac:dyDescent="0.25">
      <c r="H80" s="11"/>
      <c r="I80" s="7"/>
      <c r="K80" s="6"/>
    </row>
    <row r="81" spans="8:11" x14ac:dyDescent="0.25">
      <c r="H81" s="11"/>
      <c r="I81" s="7"/>
      <c r="K81" s="6"/>
    </row>
    <row r="82" spans="8:11" x14ac:dyDescent="0.25">
      <c r="H82" s="11"/>
    </row>
    <row r="83" spans="8:11" x14ac:dyDescent="0.25">
      <c r="H83" s="11"/>
      <c r="I83" s="7"/>
      <c r="K83" s="6"/>
    </row>
    <row r="84" spans="8:11" x14ac:dyDescent="0.25">
      <c r="H84" s="11"/>
      <c r="I84" s="7"/>
      <c r="K84" s="6"/>
    </row>
    <row r="85" spans="8:11" x14ac:dyDescent="0.25">
      <c r="H85" s="11"/>
      <c r="I85" s="7"/>
      <c r="K85" s="6"/>
    </row>
    <row r="86" spans="8:11" x14ac:dyDescent="0.25">
      <c r="H86" s="11"/>
      <c r="I86" s="7"/>
      <c r="K86" s="6"/>
    </row>
    <row r="87" spans="8:11" x14ac:dyDescent="0.25">
      <c r="H87" s="11"/>
      <c r="I87" s="7"/>
      <c r="K87" s="6"/>
    </row>
    <row r="88" spans="8:11" x14ac:dyDescent="0.25">
      <c r="H88" s="11"/>
      <c r="I88" s="7"/>
      <c r="K88" s="6"/>
    </row>
    <row r="89" spans="8:11" x14ac:dyDescent="0.25">
      <c r="H89" s="11"/>
      <c r="I89" s="7"/>
      <c r="K89" s="6"/>
    </row>
    <row r="90" spans="8:11" x14ac:dyDescent="0.25">
      <c r="H90" s="11"/>
      <c r="I90" s="7"/>
      <c r="K90" s="6"/>
    </row>
    <row r="91" spans="8:11" x14ac:dyDescent="0.25">
      <c r="H91" s="11"/>
      <c r="I91" s="7"/>
      <c r="K91" s="6"/>
    </row>
    <row r="92" spans="8:11" x14ac:dyDescent="0.25">
      <c r="H92" s="11"/>
      <c r="I92" s="7"/>
      <c r="K92" s="6"/>
    </row>
    <row r="93" spans="8:11" x14ac:dyDescent="0.25">
      <c r="H93" s="11"/>
      <c r="I93" s="7"/>
      <c r="K93" s="6"/>
    </row>
    <row r="94" spans="8:11" x14ac:dyDescent="0.25">
      <c r="H94" s="11"/>
      <c r="I94" s="7"/>
      <c r="K94" s="6"/>
    </row>
    <row r="95" spans="8:11" x14ac:dyDescent="0.25">
      <c r="H95" s="11"/>
      <c r="I95" s="7"/>
      <c r="K95" s="6"/>
    </row>
    <row r="96" spans="8:11" x14ac:dyDescent="0.25">
      <c r="H96" s="11"/>
      <c r="I96" s="7"/>
      <c r="K96" s="6"/>
    </row>
    <row r="97" spans="8:11" x14ac:dyDescent="0.25">
      <c r="H97" s="11"/>
      <c r="I97" s="7"/>
      <c r="K97" s="6"/>
    </row>
    <row r="98" spans="8:11" x14ac:dyDescent="0.25">
      <c r="H98" s="11"/>
      <c r="I98" s="7"/>
      <c r="K98" s="6"/>
    </row>
    <row r="99" spans="8:11" x14ac:dyDescent="0.25">
      <c r="H99" s="11"/>
      <c r="I99" s="7"/>
      <c r="K99" s="6"/>
    </row>
    <row r="100" spans="8:11" x14ac:dyDescent="0.25">
      <c r="H100" s="11"/>
      <c r="I100" s="7"/>
      <c r="K100" s="6"/>
    </row>
    <row r="101" spans="8:11" x14ac:dyDescent="0.25">
      <c r="H101" s="11"/>
      <c r="I101" s="7"/>
      <c r="K101" s="6"/>
    </row>
    <row r="102" spans="8:11" x14ac:dyDescent="0.25">
      <c r="H102" s="11"/>
      <c r="I102" s="7"/>
      <c r="K102" s="6"/>
    </row>
    <row r="103" spans="8:11" x14ac:dyDescent="0.25">
      <c r="H103" s="11"/>
      <c r="I103" s="7"/>
      <c r="K103" s="6"/>
    </row>
    <row r="104" spans="8:11" x14ac:dyDescent="0.25">
      <c r="H104" s="11"/>
      <c r="I104" s="7"/>
      <c r="K104" s="6"/>
    </row>
    <row r="105" spans="8:11" x14ac:dyDescent="0.25">
      <c r="H105" s="11"/>
      <c r="I105" s="7"/>
      <c r="K105" s="6"/>
    </row>
    <row r="106" spans="8:11" x14ac:dyDescent="0.25">
      <c r="H106" s="11"/>
      <c r="I106" s="7"/>
      <c r="K106" s="6"/>
    </row>
    <row r="107" spans="8:11" x14ac:dyDescent="0.25">
      <c r="H107" s="11"/>
      <c r="I107" s="7"/>
      <c r="K107" s="6"/>
    </row>
    <row r="108" spans="8:11" x14ac:dyDescent="0.25">
      <c r="H108" s="11"/>
      <c r="I108" s="7"/>
      <c r="K108" s="6"/>
    </row>
    <row r="109" spans="8:11" x14ac:dyDescent="0.25">
      <c r="H109" s="11"/>
      <c r="I109" s="7"/>
      <c r="K109" s="6"/>
    </row>
    <row r="110" spans="8:11" x14ac:dyDescent="0.25">
      <c r="H110" s="11"/>
      <c r="I110" s="7"/>
      <c r="K110" s="6"/>
    </row>
    <row r="111" spans="8:11" x14ac:dyDescent="0.25">
      <c r="H111" s="11"/>
      <c r="I111" s="7"/>
      <c r="K111" s="6"/>
    </row>
    <row r="112" spans="8:11" x14ac:dyDescent="0.25">
      <c r="H112" s="11"/>
      <c r="I112" s="7"/>
      <c r="K112" s="6"/>
    </row>
    <row r="113" spans="8:11" x14ac:dyDescent="0.25">
      <c r="H113" s="11"/>
      <c r="I113" s="7"/>
      <c r="K113" s="6"/>
    </row>
    <row r="114" spans="8:11" x14ac:dyDescent="0.25">
      <c r="H114" s="11"/>
      <c r="I114" s="7"/>
      <c r="K114" s="6"/>
    </row>
    <row r="115" spans="8:11" x14ac:dyDescent="0.25">
      <c r="H115" s="11"/>
      <c r="I115" s="7"/>
      <c r="K115" s="6"/>
    </row>
    <row r="116" spans="8:11" x14ac:dyDescent="0.25">
      <c r="H116" s="11"/>
      <c r="I116" s="7"/>
      <c r="K116" s="6"/>
    </row>
    <row r="117" spans="8:11" x14ac:dyDescent="0.25">
      <c r="H117" s="11"/>
      <c r="I117" s="7"/>
      <c r="K117" s="6"/>
    </row>
    <row r="118" spans="8:11" x14ac:dyDescent="0.25">
      <c r="H118" s="11"/>
      <c r="I118" s="7"/>
      <c r="K118" s="6"/>
    </row>
    <row r="119" spans="8:11" x14ac:dyDescent="0.25">
      <c r="H119" s="11"/>
      <c r="I119" s="7"/>
      <c r="K119" s="6"/>
    </row>
    <row r="120" spans="8:11" x14ac:dyDescent="0.25">
      <c r="H120" s="11"/>
      <c r="I120" s="7"/>
      <c r="K120" s="6"/>
    </row>
    <row r="121" spans="8:11" x14ac:dyDescent="0.25">
      <c r="H121" s="11"/>
      <c r="I121" s="7"/>
      <c r="K121" s="6"/>
    </row>
    <row r="122" spans="8:11" x14ac:dyDescent="0.25">
      <c r="H122" s="11"/>
      <c r="I122" s="7"/>
      <c r="K122" s="6"/>
    </row>
    <row r="123" spans="8:11" x14ac:dyDescent="0.25">
      <c r="H123" s="11"/>
      <c r="I123" s="7"/>
      <c r="K123" s="6"/>
    </row>
    <row r="124" spans="8:11" x14ac:dyDescent="0.25">
      <c r="H124" s="11"/>
      <c r="I124" s="7"/>
      <c r="K124" s="6"/>
    </row>
    <row r="125" spans="8:11" x14ac:dyDescent="0.25">
      <c r="H125" s="11"/>
      <c r="I125" s="7"/>
      <c r="K125" s="6"/>
    </row>
    <row r="126" spans="8:11" x14ac:dyDescent="0.25">
      <c r="H126" s="11"/>
      <c r="I126" s="7"/>
      <c r="K126" s="6"/>
    </row>
    <row r="127" spans="8:11" x14ac:dyDescent="0.25">
      <c r="H127" s="11"/>
      <c r="I127" s="7"/>
      <c r="K127" s="6"/>
    </row>
    <row r="128" spans="8:11" x14ac:dyDescent="0.25">
      <c r="H128" s="11"/>
      <c r="I128" s="7"/>
      <c r="K128" s="6"/>
    </row>
    <row r="129" spans="8:11" x14ac:dyDescent="0.25">
      <c r="H129" s="11"/>
      <c r="I129" s="7"/>
      <c r="K129" s="6"/>
    </row>
    <row r="130" spans="8:11" x14ac:dyDescent="0.25">
      <c r="H130" s="11"/>
      <c r="I130" s="7"/>
      <c r="K130" s="6"/>
    </row>
    <row r="131" spans="8:11" x14ac:dyDescent="0.25">
      <c r="H131" s="11"/>
      <c r="I131" s="7"/>
      <c r="K131" s="6"/>
    </row>
    <row r="132" spans="8:11" x14ac:dyDescent="0.25">
      <c r="H132" s="11"/>
      <c r="I132" s="7"/>
      <c r="K132" s="6"/>
    </row>
    <row r="133" spans="8:11" x14ac:dyDescent="0.25">
      <c r="H133" s="11"/>
      <c r="I133" s="7"/>
      <c r="K133" s="6"/>
    </row>
    <row r="134" spans="8:11" x14ac:dyDescent="0.25">
      <c r="H134" s="11"/>
      <c r="I134" s="7"/>
      <c r="K134" s="6"/>
    </row>
    <row r="135" spans="8:11" x14ac:dyDescent="0.25">
      <c r="H135" s="11"/>
      <c r="I135" s="7"/>
      <c r="K135" s="6"/>
    </row>
    <row r="136" spans="8:11" x14ac:dyDescent="0.25">
      <c r="H136" s="11"/>
      <c r="I136" s="7"/>
      <c r="K136" s="6"/>
    </row>
    <row r="137" spans="8:11" x14ac:dyDescent="0.25">
      <c r="H137" s="11"/>
      <c r="I137" s="7"/>
      <c r="K137" s="6"/>
    </row>
    <row r="138" spans="8:11" x14ac:dyDescent="0.25">
      <c r="H138" s="11"/>
      <c r="I138" s="7"/>
      <c r="K138" s="6"/>
    </row>
    <row r="139" spans="8:11" x14ac:dyDescent="0.25">
      <c r="H139" s="11"/>
      <c r="I139" s="7"/>
      <c r="K139" s="6"/>
    </row>
    <row r="140" spans="8:11" x14ac:dyDescent="0.25">
      <c r="H140" s="11"/>
      <c r="I140" s="7"/>
      <c r="K140" s="6"/>
    </row>
    <row r="141" spans="8:11" x14ac:dyDescent="0.25">
      <c r="H141" s="11"/>
      <c r="I141" s="7"/>
      <c r="K141" s="6"/>
    </row>
    <row r="142" spans="8:11" x14ac:dyDescent="0.25">
      <c r="H142" s="11"/>
      <c r="I142" s="7"/>
      <c r="K142" s="6"/>
    </row>
    <row r="143" spans="8:11" x14ac:dyDescent="0.25">
      <c r="H143" s="11"/>
      <c r="I143" s="7"/>
      <c r="K143" s="6"/>
    </row>
    <row r="144" spans="8:11" x14ac:dyDescent="0.25">
      <c r="H144" s="11"/>
      <c r="I144" s="7"/>
      <c r="K144" s="6"/>
    </row>
    <row r="145" spans="8:11" x14ac:dyDescent="0.25">
      <c r="H145" s="11"/>
      <c r="I145" s="7"/>
      <c r="K145" s="6"/>
    </row>
    <row r="146" spans="8:11" x14ac:dyDescent="0.25">
      <c r="H146" s="11"/>
      <c r="I146" s="7"/>
      <c r="K146" s="6"/>
    </row>
    <row r="147" spans="8:11" x14ac:dyDescent="0.25">
      <c r="H147" s="11"/>
      <c r="I147" s="7"/>
      <c r="K147" s="6"/>
    </row>
    <row r="148" spans="8:11" x14ac:dyDescent="0.25">
      <c r="H148" s="11"/>
      <c r="I148" s="7"/>
      <c r="K148" s="6"/>
    </row>
    <row r="149" spans="8:11" x14ac:dyDescent="0.25">
      <c r="H149" s="11"/>
      <c r="I149" s="7"/>
      <c r="K149" s="6"/>
    </row>
    <row r="150" spans="8:11" x14ac:dyDescent="0.25">
      <c r="H150" s="11"/>
      <c r="I150" s="7"/>
      <c r="K150" s="6"/>
    </row>
    <row r="151" spans="8:11" x14ac:dyDescent="0.25">
      <c r="H151" s="11"/>
      <c r="I151" s="7"/>
      <c r="K151" s="6"/>
    </row>
    <row r="152" spans="8:11" x14ac:dyDescent="0.25">
      <c r="H152" s="11"/>
      <c r="I152" s="7"/>
      <c r="K152" s="6"/>
    </row>
    <row r="153" spans="8:11" x14ac:dyDescent="0.25">
      <c r="H153" s="11"/>
      <c r="I153" s="7"/>
      <c r="K153" s="6"/>
    </row>
    <row r="154" spans="8:11" x14ac:dyDescent="0.25">
      <c r="H154" s="11"/>
      <c r="I154" s="7"/>
      <c r="K154" s="6"/>
    </row>
    <row r="155" spans="8:11" x14ac:dyDescent="0.25">
      <c r="H155" s="11"/>
      <c r="I155" s="7"/>
      <c r="K155" s="6"/>
    </row>
    <row r="156" spans="8:11" x14ac:dyDescent="0.25">
      <c r="H156" s="11"/>
      <c r="I156" s="7"/>
      <c r="K156" s="6"/>
    </row>
    <row r="157" spans="8:11" x14ac:dyDescent="0.25">
      <c r="H157" s="11"/>
      <c r="I157" s="7"/>
      <c r="K157" s="6"/>
    </row>
    <row r="158" spans="8:11" x14ac:dyDescent="0.25">
      <c r="H158" s="11"/>
      <c r="I158" s="7"/>
      <c r="K158" s="6"/>
    </row>
    <row r="159" spans="8:11" x14ac:dyDescent="0.25">
      <c r="H159" s="11"/>
      <c r="I159" s="7"/>
      <c r="K159" s="6"/>
    </row>
    <row r="160" spans="8:11" x14ac:dyDescent="0.25">
      <c r="H160" s="11"/>
      <c r="I160" s="7"/>
      <c r="K160" s="6"/>
    </row>
    <row r="161" spans="8:11" x14ac:dyDescent="0.25">
      <c r="H161" s="11"/>
      <c r="I161" s="7"/>
      <c r="K161" s="6"/>
    </row>
    <row r="162" spans="8:11" x14ac:dyDescent="0.25">
      <c r="H162" s="11"/>
      <c r="I162" s="7"/>
      <c r="K162" s="6"/>
    </row>
    <row r="163" spans="8:11" x14ac:dyDescent="0.25">
      <c r="H163" s="11"/>
      <c r="I163" s="7"/>
      <c r="K163" s="6"/>
    </row>
    <row r="164" spans="8:11" x14ac:dyDescent="0.25">
      <c r="H164" s="11"/>
      <c r="I164" s="7"/>
      <c r="K164" s="6"/>
    </row>
    <row r="165" spans="8:11" x14ac:dyDescent="0.25">
      <c r="H165" s="11"/>
      <c r="I165" s="7"/>
      <c r="K165" s="6"/>
    </row>
    <row r="166" spans="8:11" x14ac:dyDescent="0.25">
      <c r="H166" s="11"/>
      <c r="I166" s="7"/>
      <c r="K166" s="6"/>
    </row>
    <row r="167" spans="8:11" x14ac:dyDescent="0.25">
      <c r="H167" s="11"/>
      <c r="I167" s="7"/>
      <c r="K167" s="6"/>
    </row>
    <row r="168" spans="8:11" x14ac:dyDescent="0.25">
      <c r="H168" s="11"/>
      <c r="I168" s="7"/>
      <c r="K168" s="6"/>
    </row>
    <row r="169" spans="8:11" x14ac:dyDescent="0.25">
      <c r="H169" s="11"/>
      <c r="I169" s="7"/>
      <c r="K169" s="6"/>
    </row>
    <row r="170" spans="8:11" x14ac:dyDescent="0.25">
      <c r="H170" s="11"/>
      <c r="I170" s="7"/>
      <c r="K170" s="6"/>
    </row>
    <row r="171" spans="8:11" x14ac:dyDescent="0.25">
      <c r="H171" s="11"/>
      <c r="I171" s="7"/>
      <c r="K171" s="6"/>
    </row>
    <row r="172" spans="8:11" x14ac:dyDescent="0.25">
      <c r="H172" s="11"/>
      <c r="I172" s="7"/>
      <c r="K172" s="6"/>
    </row>
    <row r="173" spans="8:11" x14ac:dyDescent="0.25">
      <c r="H173" s="11"/>
      <c r="I173" s="7"/>
      <c r="K173" s="6"/>
    </row>
    <row r="174" spans="8:11" x14ac:dyDescent="0.25">
      <c r="H174" s="11"/>
      <c r="I174" s="7"/>
      <c r="K174" s="6"/>
    </row>
    <row r="175" spans="8:11" x14ac:dyDescent="0.25">
      <c r="H175" s="11"/>
      <c r="I175" s="7"/>
      <c r="K175" s="6"/>
    </row>
    <row r="176" spans="8:11" x14ac:dyDescent="0.25">
      <c r="H176" s="11"/>
      <c r="I176" s="7"/>
      <c r="K176" s="6"/>
    </row>
    <row r="177" spans="8:11" x14ac:dyDescent="0.25">
      <c r="H177" s="11"/>
      <c r="I177" s="7"/>
      <c r="K177" s="6"/>
    </row>
    <row r="178" spans="8:11" x14ac:dyDescent="0.25">
      <c r="H178" s="11"/>
      <c r="I178" s="7"/>
      <c r="K178" s="6"/>
    </row>
    <row r="179" spans="8:11" x14ac:dyDescent="0.25">
      <c r="H179" s="11"/>
      <c r="I179" s="7"/>
      <c r="K179" s="6"/>
    </row>
    <row r="180" spans="8:11" x14ac:dyDescent="0.25">
      <c r="H180" s="11"/>
      <c r="I180" s="7"/>
      <c r="K180" s="6"/>
    </row>
    <row r="181" spans="8:11" x14ac:dyDescent="0.25">
      <c r="H181" s="11"/>
      <c r="I181" s="7"/>
      <c r="K181" s="6"/>
    </row>
    <row r="182" spans="8:11" x14ac:dyDescent="0.25">
      <c r="H182" s="11"/>
      <c r="I182" s="7"/>
      <c r="K182" s="6"/>
    </row>
    <row r="183" spans="8:11" x14ac:dyDescent="0.25">
      <c r="H183" s="11"/>
      <c r="I183" s="7"/>
      <c r="K183" s="6"/>
    </row>
    <row r="184" spans="8:11" x14ac:dyDescent="0.25">
      <c r="H184" s="11"/>
      <c r="I184" s="7"/>
      <c r="K184" s="6"/>
    </row>
    <row r="185" spans="8:11" x14ac:dyDescent="0.25">
      <c r="H185" s="11"/>
      <c r="I185" s="7"/>
      <c r="K185" s="6"/>
    </row>
    <row r="186" spans="8:11" x14ac:dyDescent="0.25">
      <c r="H186" s="11"/>
      <c r="I186" s="7"/>
      <c r="K186" s="6"/>
    </row>
    <row r="187" spans="8:11" x14ac:dyDescent="0.25">
      <c r="H187" s="11"/>
      <c r="I187" s="7"/>
      <c r="K187" s="6"/>
    </row>
    <row r="188" spans="8:11" x14ac:dyDescent="0.25">
      <c r="H188" s="11"/>
      <c r="I188" s="7"/>
      <c r="K188" s="6"/>
    </row>
    <row r="189" spans="8:11" x14ac:dyDescent="0.25">
      <c r="H189" s="11"/>
      <c r="I189" s="7"/>
      <c r="K189" s="6"/>
    </row>
    <row r="190" spans="8:11" x14ac:dyDescent="0.25">
      <c r="H190" s="11"/>
      <c r="I190" s="7"/>
      <c r="K190" s="6"/>
    </row>
    <row r="191" spans="8:11" x14ac:dyDescent="0.25">
      <c r="H191" s="11"/>
      <c r="I191" s="7"/>
      <c r="K191" s="6"/>
    </row>
    <row r="192" spans="8:11" x14ac:dyDescent="0.25">
      <c r="H192" s="11"/>
      <c r="I192" s="7"/>
      <c r="K192" s="6"/>
    </row>
    <row r="193" spans="8:11" x14ac:dyDescent="0.25">
      <c r="H193" s="11"/>
      <c r="I193" s="7"/>
      <c r="K193" s="6"/>
    </row>
    <row r="194" spans="8:11" x14ac:dyDescent="0.25">
      <c r="H194" s="11"/>
      <c r="I194" s="7"/>
      <c r="K194" s="6"/>
    </row>
    <row r="195" spans="8:11" x14ac:dyDescent="0.25">
      <c r="H195" s="11"/>
      <c r="I195" s="7"/>
      <c r="K195" s="6"/>
    </row>
    <row r="196" spans="8:11" x14ac:dyDescent="0.25">
      <c r="H196" s="11"/>
      <c r="I196" s="7"/>
      <c r="K196" s="6"/>
    </row>
    <row r="197" spans="8:11" x14ac:dyDescent="0.25">
      <c r="H197" s="11"/>
      <c r="I197" s="7"/>
      <c r="K197" s="6"/>
    </row>
    <row r="198" spans="8:11" x14ac:dyDescent="0.25">
      <c r="H198" s="11"/>
      <c r="I198" s="7"/>
      <c r="K198" s="6"/>
    </row>
    <row r="199" spans="8:11" x14ac:dyDescent="0.25">
      <c r="H199" s="11"/>
      <c r="I199" s="7"/>
      <c r="K199" s="6"/>
    </row>
    <row r="200" spans="8:11" x14ac:dyDescent="0.25">
      <c r="H200" s="11"/>
      <c r="I200" s="7"/>
      <c r="K200" s="6"/>
    </row>
    <row r="201" spans="8:11" x14ac:dyDescent="0.25">
      <c r="H201" s="11"/>
      <c r="I201" s="7"/>
      <c r="K201" s="6"/>
    </row>
    <row r="202" spans="8:11" x14ac:dyDescent="0.25">
      <c r="H202" s="11"/>
      <c r="I202" s="7"/>
      <c r="K202" s="6"/>
    </row>
  </sheetData>
  <sortState xmlns:xlrd2="http://schemas.microsoft.com/office/spreadsheetml/2017/richdata2" ref="A2:K201">
    <sortCondition descending="1" ref="K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K20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" style="3" bestFit="1" customWidth="1"/>
    <col min="2" max="2" width="6.5703125" style="3" bestFit="1" customWidth="1"/>
    <col min="3" max="3" width="30.85546875" style="3" bestFit="1" customWidth="1"/>
    <col min="4" max="4" width="10.85546875" style="3" bestFit="1" customWidth="1"/>
    <col min="5" max="5" width="10" style="3" bestFit="1" customWidth="1"/>
    <col min="6" max="6" width="14.28515625" style="3" bestFit="1" customWidth="1"/>
    <col min="7" max="7" width="23.140625" style="3" bestFit="1" customWidth="1"/>
    <col min="8" max="8" width="9.85546875" style="4" bestFit="1" customWidth="1"/>
    <col min="9" max="9" width="6.5703125" style="5" bestFit="1" customWidth="1"/>
    <col min="10" max="10" width="8" style="4" bestFit="1" customWidth="1"/>
    <col min="11" max="11" width="7.42578125" style="8" bestFit="1" customWidth="1"/>
  </cols>
  <sheetData>
    <row r="1" spans="1:11" ht="45" x14ac:dyDescent="0.25">
      <c r="A1" s="1" t="s">
        <v>36</v>
      </c>
      <c r="B1" s="1" t="s">
        <v>2</v>
      </c>
      <c r="C1" s="1" t="s">
        <v>1</v>
      </c>
      <c r="D1" s="1" t="s">
        <v>0</v>
      </c>
      <c r="E1" s="1" t="s">
        <v>35</v>
      </c>
      <c r="F1" s="1" t="s">
        <v>3</v>
      </c>
      <c r="G1" s="1" t="s">
        <v>4</v>
      </c>
      <c r="H1" s="9" t="s">
        <v>5</v>
      </c>
      <c r="I1" s="10" t="s">
        <v>11</v>
      </c>
      <c r="J1" s="9" t="s">
        <v>12</v>
      </c>
      <c r="K1" s="2" t="s">
        <v>13</v>
      </c>
    </row>
    <row r="2" spans="1:11" x14ac:dyDescent="0.25">
      <c r="A2" s="3" t="s">
        <v>148</v>
      </c>
      <c r="B2" s="3" t="s">
        <v>536</v>
      </c>
      <c r="C2" s="3" t="s">
        <v>537</v>
      </c>
      <c r="D2" s="3" t="s">
        <v>538</v>
      </c>
      <c r="E2" s="3" t="s">
        <v>539</v>
      </c>
      <c r="F2" s="3" t="s">
        <v>540</v>
      </c>
      <c r="G2" s="3" t="s">
        <v>170</v>
      </c>
      <c r="H2" s="11">
        <v>15.76</v>
      </c>
      <c r="I2" s="7">
        <v>2.1448010127520001</v>
      </c>
      <c r="J2" s="4">
        <f>$H2*$I2</f>
        <v>33.802063960971523</v>
      </c>
      <c r="K2" s="6">
        <f>$J2/3912.6009</f>
        <v>8.6392823661037149E-3</v>
      </c>
    </row>
    <row r="3" spans="1:11" x14ac:dyDescent="0.25">
      <c r="A3" s="3" t="s">
        <v>148</v>
      </c>
      <c r="B3" s="3" t="s">
        <v>366</v>
      </c>
      <c r="C3" s="3" t="s">
        <v>367</v>
      </c>
      <c r="D3" s="3" t="s">
        <v>368</v>
      </c>
      <c r="E3" s="3" t="s">
        <v>369</v>
      </c>
      <c r="F3" s="3" t="s">
        <v>370</v>
      </c>
      <c r="G3" s="3" t="s">
        <v>170</v>
      </c>
      <c r="H3" s="11">
        <v>42.44</v>
      </c>
      <c r="I3" s="7">
        <v>0.71517969076300003</v>
      </c>
      <c r="J3" s="4">
        <f>$H3*$I3</f>
        <v>30.352226075981719</v>
      </c>
      <c r="K3" s="6">
        <f>$J3/3912.6009</f>
        <v>7.757557402796109E-3</v>
      </c>
    </row>
    <row r="4" spans="1:11" x14ac:dyDescent="0.25">
      <c r="A4" s="3" t="s">
        <v>148</v>
      </c>
      <c r="B4" s="3" t="s">
        <v>401</v>
      </c>
      <c r="C4" s="3" t="s">
        <v>402</v>
      </c>
      <c r="D4" s="3" t="s">
        <v>403</v>
      </c>
      <c r="E4" s="3" t="s">
        <v>404</v>
      </c>
      <c r="F4" s="3" t="s">
        <v>405</v>
      </c>
      <c r="G4" s="3" t="s">
        <v>31</v>
      </c>
      <c r="H4" s="11">
        <v>164.13</v>
      </c>
      <c r="I4" s="7">
        <v>0.16997727826600001</v>
      </c>
      <c r="J4" s="4">
        <f>$H4*$I4</f>
        <v>27.898370681798582</v>
      </c>
      <c r="K4" s="6">
        <f>$J4/3912.6009</f>
        <v>7.1303900895689576E-3</v>
      </c>
    </row>
    <row r="5" spans="1:11" x14ac:dyDescent="0.25">
      <c r="A5" s="3" t="s">
        <v>148</v>
      </c>
      <c r="B5" s="3" t="s">
        <v>421</v>
      </c>
      <c r="C5" s="3" t="s">
        <v>422</v>
      </c>
      <c r="D5" s="3" t="s">
        <v>423</v>
      </c>
      <c r="E5" s="3" t="s">
        <v>424</v>
      </c>
      <c r="F5" s="3" t="s">
        <v>425</v>
      </c>
      <c r="G5" s="3" t="s">
        <v>6</v>
      </c>
      <c r="H5" s="11">
        <v>20.76</v>
      </c>
      <c r="I5" s="7">
        <v>1.329694293894</v>
      </c>
      <c r="J5" s="4">
        <f>$H5*$I5</f>
        <v>27.60445354123944</v>
      </c>
      <c r="K5" s="6">
        <f>$J5/3912.6009</f>
        <v>7.055269435029635E-3</v>
      </c>
    </row>
    <row r="6" spans="1:11" x14ac:dyDescent="0.25">
      <c r="A6" s="3" t="s">
        <v>148</v>
      </c>
      <c r="B6" s="3" t="s">
        <v>446</v>
      </c>
      <c r="C6" s="3" t="s">
        <v>447</v>
      </c>
      <c r="D6" s="3" t="s">
        <v>448</v>
      </c>
      <c r="E6" s="3" t="s">
        <v>449</v>
      </c>
      <c r="F6" s="3" t="s">
        <v>450</v>
      </c>
      <c r="G6" s="3" t="s">
        <v>31</v>
      </c>
      <c r="H6" s="11">
        <v>99.05</v>
      </c>
      <c r="I6" s="7">
        <v>0.26148869921500001</v>
      </c>
      <c r="J6" s="4">
        <f>$H6*$I6</f>
        <v>25.90045565724575</v>
      </c>
      <c r="K6" s="6">
        <f>$J6/3912.6009</f>
        <v>6.619754050878471E-3</v>
      </c>
    </row>
    <row r="7" spans="1:11" x14ac:dyDescent="0.25">
      <c r="A7" s="3" t="s">
        <v>148</v>
      </c>
      <c r="B7" s="3" t="s">
        <v>103</v>
      </c>
      <c r="C7" s="3" t="s">
        <v>104</v>
      </c>
      <c r="D7" s="3" t="s">
        <v>105</v>
      </c>
      <c r="E7" s="3" t="s">
        <v>106</v>
      </c>
      <c r="F7" s="3" t="s">
        <v>107</v>
      </c>
      <c r="G7" s="3" t="s">
        <v>33</v>
      </c>
      <c r="H7" s="11">
        <v>26.43</v>
      </c>
      <c r="I7" s="7">
        <v>0.978950627111</v>
      </c>
      <c r="J7" s="4">
        <f>$H7*$I7</f>
        <v>25.87366507454373</v>
      </c>
      <c r="K7" s="6">
        <f>$J7/3912.6009</f>
        <v>6.6129067941848429E-3</v>
      </c>
    </row>
    <row r="8" spans="1:11" x14ac:dyDescent="0.25">
      <c r="A8" s="3" t="s">
        <v>148</v>
      </c>
      <c r="B8" s="3" t="s">
        <v>441</v>
      </c>
      <c r="C8" s="3" t="s">
        <v>442</v>
      </c>
      <c r="D8" s="3" t="s">
        <v>443</v>
      </c>
      <c r="E8" s="3" t="s">
        <v>444</v>
      </c>
      <c r="F8" s="3" t="s">
        <v>445</v>
      </c>
      <c r="G8" s="3" t="s">
        <v>170</v>
      </c>
      <c r="H8" s="11">
        <v>244.18</v>
      </c>
      <c r="I8" s="7">
        <v>0.10562676262200001</v>
      </c>
      <c r="J8" s="4">
        <f>$H8*$I8</f>
        <v>25.791942897039963</v>
      </c>
      <c r="K8" s="6">
        <f>$J8/3912.6009</f>
        <v>6.5920198753315123E-3</v>
      </c>
    </row>
    <row r="9" spans="1:11" x14ac:dyDescent="0.25">
      <c r="A9" s="3" t="s">
        <v>148</v>
      </c>
      <c r="B9" s="3" t="s">
        <v>531</v>
      </c>
      <c r="C9" s="3" t="s">
        <v>532</v>
      </c>
      <c r="D9" s="3" t="s">
        <v>533</v>
      </c>
      <c r="E9" s="3" t="s">
        <v>534</v>
      </c>
      <c r="F9" s="3" t="s">
        <v>535</v>
      </c>
      <c r="G9" s="3" t="s">
        <v>170</v>
      </c>
      <c r="H9" s="11">
        <v>247.08</v>
      </c>
      <c r="I9" s="5">
        <v>0.103522224614</v>
      </c>
      <c r="J9" s="4">
        <f>$H9*$I9</f>
        <v>25.578271257627122</v>
      </c>
      <c r="K9" s="8">
        <f>$J9/3912.6009</f>
        <v>6.5374087241116575E-3</v>
      </c>
    </row>
    <row r="10" spans="1:11" x14ac:dyDescent="0.25">
      <c r="A10" s="3" t="s">
        <v>148</v>
      </c>
      <c r="B10" s="3" t="s">
        <v>113</v>
      </c>
      <c r="C10" s="3" t="s">
        <v>114</v>
      </c>
      <c r="D10" s="3" t="s">
        <v>115</v>
      </c>
      <c r="E10" s="3" t="s">
        <v>116</v>
      </c>
      <c r="F10" s="3" t="s">
        <v>117</v>
      </c>
      <c r="G10" s="3" t="s">
        <v>45</v>
      </c>
      <c r="H10" s="11">
        <v>65.77</v>
      </c>
      <c r="I10" s="7">
        <v>0.38409022017299999</v>
      </c>
      <c r="J10" s="4">
        <f>$H10*$I10</f>
        <v>25.261613780778209</v>
      </c>
      <c r="K10" s="6">
        <f>$J10/3912.6009</f>
        <v>6.4564759929330411E-3</v>
      </c>
    </row>
    <row r="11" spans="1:11" x14ac:dyDescent="0.25">
      <c r="A11" s="3" t="s">
        <v>148</v>
      </c>
      <c r="B11" s="3" t="s">
        <v>526</v>
      </c>
      <c r="C11" s="3" t="s">
        <v>527</v>
      </c>
      <c r="D11" s="3" t="s">
        <v>528</v>
      </c>
      <c r="E11" s="3" t="s">
        <v>529</v>
      </c>
      <c r="F11" s="3" t="s">
        <v>530</v>
      </c>
      <c r="G11" s="3" t="s">
        <v>31</v>
      </c>
      <c r="H11" s="11">
        <v>21.94</v>
      </c>
      <c r="I11" s="7">
        <v>1.138801195264</v>
      </c>
      <c r="J11" s="4">
        <f>$H11*$I11</f>
        <v>24.985298224092162</v>
      </c>
      <c r="K11" s="6">
        <f>$J11/3912.6009</f>
        <v>6.3858540297560534E-3</v>
      </c>
    </row>
    <row r="12" spans="1:11" x14ac:dyDescent="0.25">
      <c r="A12" s="3" t="s">
        <v>148</v>
      </c>
      <c r="B12" s="3" t="s">
        <v>396</v>
      </c>
      <c r="C12" s="3" t="s">
        <v>397</v>
      </c>
      <c r="D12" s="3" t="s">
        <v>398</v>
      </c>
      <c r="E12" s="3" t="s">
        <v>399</v>
      </c>
      <c r="F12" s="3" t="s">
        <v>400</v>
      </c>
      <c r="G12" s="3" t="s">
        <v>34</v>
      </c>
      <c r="H12" s="11">
        <v>61.85</v>
      </c>
      <c r="I12" s="7">
        <v>0.402773678558</v>
      </c>
      <c r="J12" s="4">
        <f>$H12*$I12</f>
        <v>24.911552018812301</v>
      </c>
      <c r="K12" s="6">
        <f>$J12/3912.6009</f>
        <v>6.3670056454805555E-3</v>
      </c>
    </row>
    <row r="13" spans="1:11" x14ac:dyDescent="0.25">
      <c r="A13" s="3" t="s">
        <v>148</v>
      </c>
      <c r="B13" s="3" t="s">
        <v>511</v>
      </c>
      <c r="C13" s="3" t="s">
        <v>512</v>
      </c>
      <c r="D13" s="3" t="s">
        <v>513</v>
      </c>
      <c r="E13" s="3" t="s">
        <v>514</v>
      </c>
      <c r="F13" s="3" t="s">
        <v>515</v>
      </c>
      <c r="G13" s="3" t="s">
        <v>6</v>
      </c>
      <c r="H13" s="11">
        <v>18.96</v>
      </c>
      <c r="I13" s="7">
        <v>1.3038344926959999</v>
      </c>
      <c r="J13" s="4">
        <f>$H13*$I13</f>
        <v>24.720701981516161</v>
      </c>
      <c r="K13" s="6">
        <f>$J13/3912.6009</f>
        <v>6.3182273411827314E-3</v>
      </c>
    </row>
    <row r="14" spans="1:11" x14ac:dyDescent="0.25">
      <c r="A14" s="3" t="s">
        <v>148</v>
      </c>
      <c r="B14" s="3" t="s">
        <v>486</v>
      </c>
      <c r="C14" s="3" t="s">
        <v>487</v>
      </c>
      <c r="D14" s="3" t="s">
        <v>488</v>
      </c>
      <c r="E14" s="3" t="s">
        <v>489</v>
      </c>
      <c r="F14" s="3" t="s">
        <v>490</v>
      </c>
      <c r="G14" s="3" t="s">
        <v>170</v>
      </c>
      <c r="H14" s="11">
        <v>182.18</v>
      </c>
      <c r="I14" s="7">
        <v>0.133438984357</v>
      </c>
      <c r="J14" s="4">
        <f>$H14*$I14</f>
        <v>24.309914170158262</v>
      </c>
      <c r="K14" s="6">
        <f>$J14/3912.6009</f>
        <v>6.2132363590056581E-3</v>
      </c>
    </row>
    <row r="15" spans="1:11" x14ac:dyDescent="0.25">
      <c r="A15" s="3" t="s">
        <v>148</v>
      </c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31</v>
      </c>
      <c r="H15" s="11">
        <v>388.23</v>
      </c>
      <c r="I15" s="7">
        <v>6.2048430553000002E-2</v>
      </c>
      <c r="J15" s="4">
        <f>$H15*$I15</f>
        <v>24.089062193591193</v>
      </c>
      <c r="K15" s="6">
        <f>$J15/3912.6009</f>
        <v>6.1567900251700072E-3</v>
      </c>
    </row>
    <row r="16" spans="1:11" x14ac:dyDescent="0.25">
      <c r="A16" s="3" t="s">
        <v>148</v>
      </c>
      <c r="B16" s="3" t="s">
        <v>108</v>
      </c>
      <c r="C16" s="3" t="s">
        <v>109</v>
      </c>
      <c r="D16" s="3" t="s">
        <v>110</v>
      </c>
      <c r="E16" s="3" t="s">
        <v>111</v>
      </c>
      <c r="F16" s="3" t="s">
        <v>112</v>
      </c>
      <c r="G16" s="3" t="s">
        <v>33</v>
      </c>
      <c r="H16" s="11">
        <v>80.900000000000006</v>
      </c>
      <c r="I16" s="7">
        <v>0.29643591233200001</v>
      </c>
      <c r="J16" s="4">
        <f>$H16*$I16</f>
        <v>23.981665307658801</v>
      </c>
      <c r="K16" s="6">
        <f>$J16/3912.6009</f>
        <v>6.1293410497500018E-3</v>
      </c>
    </row>
    <row r="17" spans="1:11" x14ac:dyDescent="0.25">
      <c r="A17" s="3" t="s">
        <v>148</v>
      </c>
      <c r="B17" s="3" t="s">
        <v>506</v>
      </c>
      <c r="C17" s="3" t="s">
        <v>507</v>
      </c>
      <c r="D17" s="3" t="s">
        <v>508</v>
      </c>
      <c r="E17" s="3" t="s">
        <v>509</v>
      </c>
      <c r="F17" s="3" t="s">
        <v>510</v>
      </c>
      <c r="G17" s="3" t="s">
        <v>34</v>
      </c>
      <c r="H17" s="11">
        <v>77.13</v>
      </c>
      <c r="I17" s="7">
        <v>0.30798935704800001</v>
      </c>
      <c r="J17" s="4">
        <f>$H17*$I17</f>
        <v>23.75521910911224</v>
      </c>
      <c r="K17" s="6">
        <f>$J17/3912.6009</f>
        <v>6.0714649196937616E-3</v>
      </c>
    </row>
    <row r="18" spans="1:11" x14ac:dyDescent="0.25">
      <c r="A18" s="3" t="s">
        <v>148</v>
      </c>
      <c r="B18" s="3" t="s">
        <v>123</v>
      </c>
      <c r="C18" s="3" t="s">
        <v>124</v>
      </c>
      <c r="D18" s="3" t="s">
        <v>125</v>
      </c>
      <c r="E18" s="3" t="s">
        <v>126</v>
      </c>
      <c r="F18" s="3" t="s">
        <v>127</v>
      </c>
      <c r="G18" s="3" t="s">
        <v>33</v>
      </c>
      <c r="H18" s="11">
        <v>230.89</v>
      </c>
      <c r="I18" s="7">
        <v>0.10213840089200001</v>
      </c>
      <c r="J18" s="4">
        <f>$H18*$I18</f>
        <v>23.582735381953881</v>
      </c>
      <c r="K18" s="6">
        <f>$J18/3912.6009</f>
        <v>6.0273807589099832E-3</v>
      </c>
    </row>
    <row r="19" spans="1:11" x14ac:dyDescent="0.25">
      <c r="A19" s="3" t="s">
        <v>148</v>
      </c>
      <c r="B19" s="3" t="s">
        <v>456</v>
      </c>
      <c r="C19" s="3" t="s">
        <v>457</v>
      </c>
      <c r="D19" s="3" t="s">
        <v>458</v>
      </c>
      <c r="E19" s="3" t="s">
        <v>459</v>
      </c>
      <c r="F19" s="3" t="s">
        <v>460</v>
      </c>
      <c r="G19" s="3" t="s">
        <v>7</v>
      </c>
      <c r="H19" s="11">
        <v>321.74</v>
      </c>
      <c r="I19" s="7">
        <v>7.3216098829000001E-2</v>
      </c>
      <c r="J19" s="4">
        <f>$H19*$I19</f>
        <v>23.55654763724246</v>
      </c>
      <c r="K19" s="6">
        <f>$J19/3912.6009</f>
        <v>6.0206875782404645E-3</v>
      </c>
    </row>
    <row r="20" spans="1:11" x14ac:dyDescent="0.25">
      <c r="A20" s="3" t="s">
        <v>148</v>
      </c>
      <c r="B20" s="3" t="s">
        <v>376</v>
      </c>
      <c r="C20" s="3" t="s">
        <v>377</v>
      </c>
      <c r="D20" s="3" t="s">
        <v>378</v>
      </c>
      <c r="E20" s="3" t="s">
        <v>379</v>
      </c>
      <c r="F20" s="3" t="s">
        <v>380</v>
      </c>
      <c r="G20" s="3" t="s">
        <v>8</v>
      </c>
      <c r="H20" s="11">
        <v>60.18</v>
      </c>
      <c r="I20" s="7">
        <v>0.39051337492600002</v>
      </c>
      <c r="J20" s="4">
        <f>$H20*$I20</f>
        <v>23.501094903046681</v>
      </c>
      <c r="K20" s="6">
        <f>$J20/3912.6009</f>
        <v>6.0065147209485848E-3</v>
      </c>
    </row>
    <row r="21" spans="1:11" x14ac:dyDescent="0.25">
      <c r="A21" s="3" t="s">
        <v>148</v>
      </c>
      <c r="B21" s="3" t="s">
        <v>98</v>
      </c>
      <c r="C21" s="3" t="s">
        <v>99</v>
      </c>
      <c r="D21" s="3" t="s">
        <v>100</v>
      </c>
      <c r="E21" s="3" t="s">
        <v>101</v>
      </c>
      <c r="F21" s="3" t="s">
        <v>102</v>
      </c>
      <c r="G21" s="3" t="s">
        <v>45</v>
      </c>
      <c r="H21" s="11">
        <v>66.33</v>
      </c>
      <c r="I21" s="7">
        <v>0.34357946459900002</v>
      </c>
      <c r="J21" s="4">
        <f>$H21*$I21</f>
        <v>22.78962588685167</v>
      </c>
      <c r="K21" s="6">
        <f>$J21/3912.6009</f>
        <v>5.8246742944959374E-3</v>
      </c>
    </row>
    <row r="22" spans="1:11" x14ac:dyDescent="0.25">
      <c r="A22" s="3" t="s">
        <v>148</v>
      </c>
      <c r="B22" s="3" t="s">
        <v>501</v>
      </c>
      <c r="C22" s="3" t="s">
        <v>502</v>
      </c>
      <c r="D22" s="3" t="s">
        <v>503</v>
      </c>
      <c r="E22" s="3" t="s">
        <v>504</v>
      </c>
      <c r="F22" s="3" t="s">
        <v>505</v>
      </c>
      <c r="G22" s="3" t="s">
        <v>32</v>
      </c>
      <c r="H22" s="11">
        <v>23.08</v>
      </c>
      <c r="I22" s="7">
        <v>0.98685288763400003</v>
      </c>
      <c r="J22" s="4">
        <f>$H22*$I22</f>
        <v>22.776564646592718</v>
      </c>
      <c r="K22" s="6">
        <f>$J22/3912.6009</f>
        <v>5.8213360444181054E-3</v>
      </c>
    </row>
    <row r="23" spans="1:11" x14ac:dyDescent="0.25">
      <c r="A23" s="3" t="s">
        <v>148</v>
      </c>
      <c r="B23" s="3" t="s">
        <v>521</v>
      </c>
      <c r="C23" s="3" t="s">
        <v>522</v>
      </c>
      <c r="D23" s="3" t="s">
        <v>523</v>
      </c>
      <c r="E23" s="3" t="s">
        <v>524</v>
      </c>
      <c r="F23" s="3" t="s">
        <v>525</v>
      </c>
      <c r="G23" s="3" t="s">
        <v>170</v>
      </c>
      <c r="H23" s="11">
        <v>69.13</v>
      </c>
      <c r="I23" s="7">
        <v>0.32734480726999998</v>
      </c>
      <c r="J23" s="4">
        <f>$H23*$I23</f>
        <v>22.629346526575098</v>
      </c>
      <c r="K23" s="6">
        <f>$J23/3912.6009</f>
        <v>5.7837093802680199E-3</v>
      </c>
    </row>
    <row r="24" spans="1:11" x14ac:dyDescent="0.25">
      <c r="A24" s="3" t="s">
        <v>148</v>
      </c>
      <c r="B24" s="3" t="s">
        <v>481</v>
      </c>
      <c r="C24" s="3" t="s">
        <v>482</v>
      </c>
      <c r="D24" s="3" t="s">
        <v>483</v>
      </c>
      <c r="E24" s="3" t="s">
        <v>484</v>
      </c>
      <c r="F24" s="3" t="s">
        <v>485</v>
      </c>
      <c r="G24" s="3" t="s">
        <v>31</v>
      </c>
      <c r="H24" s="11">
        <v>146.28</v>
      </c>
      <c r="I24" s="7">
        <v>0.15367584896100001</v>
      </c>
      <c r="J24" s="4">
        <f>$H24*$I24</f>
        <v>22.47970318601508</v>
      </c>
      <c r="K24" s="6">
        <f>$J24/3912.6009</f>
        <v>5.7454628674279253E-3</v>
      </c>
    </row>
    <row r="25" spans="1:11" x14ac:dyDescent="0.25">
      <c r="A25" s="3" t="s">
        <v>148</v>
      </c>
      <c r="B25" s="3" t="s">
        <v>406</v>
      </c>
      <c r="C25" s="3" t="s">
        <v>407</v>
      </c>
      <c r="D25" s="3" t="s">
        <v>408</v>
      </c>
      <c r="E25" s="3" t="s">
        <v>409</v>
      </c>
      <c r="F25" s="3" t="s">
        <v>410</v>
      </c>
      <c r="G25" s="3" t="s">
        <v>159</v>
      </c>
      <c r="H25" s="11">
        <v>112.36</v>
      </c>
      <c r="I25" s="7">
        <v>0.19979928680600001</v>
      </c>
      <c r="J25" s="4">
        <f>$H25*$I25</f>
        <v>22.44944786552216</v>
      </c>
      <c r="K25" s="6">
        <f>$J25/3912.6009</f>
        <v>5.7377300775865387E-3</v>
      </c>
    </row>
    <row r="26" spans="1:11" x14ac:dyDescent="0.25">
      <c r="A26" s="3" t="s">
        <v>148</v>
      </c>
      <c r="B26" s="3" t="s">
        <v>471</v>
      </c>
      <c r="C26" s="3" t="s">
        <v>472</v>
      </c>
      <c r="D26" s="3" t="s">
        <v>473</v>
      </c>
      <c r="E26" s="3" t="s">
        <v>474</v>
      </c>
      <c r="F26" s="3" t="s">
        <v>475</v>
      </c>
      <c r="G26" s="3" t="s">
        <v>170</v>
      </c>
      <c r="H26" s="11">
        <v>49.07</v>
      </c>
      <c r="I26" s="7">
        <v>0.45657121734599998</v>
      </c>
      <c r="J26" s="4">
        <f>$H26*$I26</f>
        <v>22.403949635168217</v>
      </c>
      <c r="K26" s="6">
        <f>$J26/3912.6009</f>
        <v>5.7261014368136087E-3</v>
      </c>
    </row>
    <row r="27" spans="1:11" x14ac:dyDescent="0.25">
      <c r="A27" s="3" t="s">
        <v>148</v>
      </c>
      <c r="B27" s="3" t="s">
        <v>93</v>
      </c>
      <c r="C27" s="3" t="s">
        <v>94</v>
      </c>
      <c r="D27" s="3" t="s">
        <v>95</v>
      </c>
      <c r="E27" s="3" t="s">
        <v>96</v>
      </c>
      <c r="F27" s="3" t="s">
        <v>97</v>
      </c>
      <c r="G27" s="3" t="s">
        <v>45</v>
      </c>
      <c r="H27" s="11">
        <v>179.53</v>
      </c>
      <c r="I27" s="7">
        <v>0.12340055702199999</v>
      </c>
      <c r="J27" s="4">
        <f>$H27*$I27</f>
        <v>22.154102002159657</v>
      </c>
      <c r="K27" s="6">
        <f>$J27/3912.6009</f>
        <v>5.6622442636967288E-3</v>
      </c>
    </row>
    <row r="28" spans="1:11" x14ac:dyDescent="0.25">
      <c r="A28" s="3" t="s">
        <v>148</v>
      </c>
      <c r="B28" s="3" t="s">
        <v>143</v>
      </c>
      <c r="C28" s="3" t="s">
        <v>144</v>
      </c>
      <c r="D28" s="3" t="s">
        <v>145</v>
      </c>
      <c r="E28" s="3" t="s">
        <v>146</v>
      </c>
      <c r="F28" s="3" t="s">
        <v>147</v>
      </c>
      <c r="G28" s="3" t="s">
        <v>32</v>
      </c>
      <c r="H28" s="11">
        <v>94.62</v>
      </c>
      <c r="I28" s="7">
        <v>0.233360900669</v>
      </c>
      <c r="J28" s="4">
        <f>$H28*$I28</f>
        <v>22.080608421300781</v>
      </c>
      <c r="K28" s="6">
        <f>$J28/3912.6009</f>
        <v>5.6434604462982105E-3</v>
      </c>
    </row>
    <row r="29" spans="1:11" x14ac:dyDescent="0.25">
      <c r="A29" s="3" t="s">
        <v>148</v>
      </c>
      <c r="B29" s="3" t="s">
        <v>416</v>
      </c>
      <c r="C29" s="3" t="s">
        <v>417</v>
      </c>
      <c r="D29" s="3" t="s">
        <v>418</v>
      </c>
      <c r="E29" s="3" t="s">
        <v>419</v>
      </c>
      <c r="F29" s="3" t="s">
        <v>420</v>
      </c>
      <c r="G29" s="3" t="s">
        <v>6</v>
      </c>
      <c r="H29" s="11">
        <v>83.57</v>
      </c>
      <c r="I29" s="7">
        <v>0.26342761662399999</v>
      </c>
      <c r="J29" s="4">
        <f>$H29*$I29</f>
        <v>22.014645921267679</v>
      </c>
      <c r="K29" s="6">
        <f>$J29/3912.6009</f>
        <v>5.6266014561484352E-3</v>
      </c>
    </row>
    <row r="30" spans="1:11" x14ac:dyDescent="0.25">
      <c r="A30" s="3" t="s">
        <v>148</v>
      </c>
      <c r="B30" s="3" t="s">
        <v>461</v>
      </c>
      <c r="C30" s="3" t="s">
        <v>462</v>
      </c>
      <c r="D30" s="3" t="s">
        <v>463</v>
      </c>
      <c r="E30" s="3" t="s">
        <v>464</v>
      </c>
      <c r="F30" s="3" t="s">
        <v>465</v>
      </c>
      <c r="G30" s="3" t="s">
        <v>6</v>
      </c>
      <c r="H30" s="11">
        <v>480.19</v>
      </c>
      <c r="I30" s="7">
        <v>4.5801004504000001E-2</v>
      </c>
      <c r="J30" s="4">
        <f>$H30*$I30</f>
        <v>21.99318435277576</v>
      </c>
      <c r="K30" s="6">
        <f>$J30/3912.6009</f>
        <v>5.6211162126900702E-3</v>
      </c>
    </row>
    <row r="31" spans="1:11" x14ac:dyDescent="0.25">
      <c r="A31" s="3" t="s">
        <v>148</v>
      </c>
      <c r="B31" s="3" t="s">
        <v>51</v>
      </c>
      <c r="C31" s="3" t="s">
        <v>52</v>
      </c>
      <c r="D31" s="3" t="s">
        <v>53</v>
      </c>
      <c r="E31" s="3" t="s">
        <v>54</v>
      </c>
      <c r="F31" s="3" t="s">
        <v>55</v>
      </c>
      <c r="G31" s="3" t="s">
        <v>31</v>
      </c>
      <c r="H31" s="11">
        <v>702.76</v>
      </c>
      <c r="I31" s="7">
        <v>3.1123173867999999E-2</v>
      </c>
      <c r="J31" s="4">
        <f>$H31*$I31</f>
        <v>21.872121667475678</v>
      </c>
      <c r="K31" s="6">
        <f>$J31/3912.6009</f>
        <v>5.5901744712770676E-3</v>
      </c>
    </row>
    <row r="32" spans="1:11" x14ac:dyDescent="0.25">
      <c r="A32" s="3" t="s">
        <v>148</v>
      </c>
      <c r="B32" s="3" t="s">
        <v>411</v>
      </c>
      <c r="C32" s="3" t="s">
        <v>412</v>
      </c>
      <c r="D32" s="3" t="s">
        <v>413</v>
      </c>
      <c r="E32" s="3" t="s">
        <v>414</v>
      </c>
      <c r="F32" s="3" t="s">
        <v>415</v>
      </c>
      <c r="G32" s="3" t="s">
        <v>7</v>
      </c>
      <c r="H32" s="11">
        <v>872.9</v>
      </c>
      <c r="I32" s="7">
        <v>2.5029652688999999E-2</v>
      </c>
      <c r="J32" s="4">
        <f>$H32*$I32</f>
        <v>21.848383832228098</v>
      </c>
      <c r="K32" s="6">
        <f>$J32/3912.6009</f>
        <v>5.5841074494022884E-3</v>
      </c>
    </row>
    <row r="33" spans="1:11" x14ac:dyDescent="0.25">
      <c r="A33" s="3" t="s">
        <v>148</v>
      </c>
      <c r="B33" s="3" t="s">
        <v>426</v>
      </c>
      <c r="C33" s="3" t="s">
        <v>427</v>
      </c>
      <c r="D33" s="3" t="s">
        <v>428</v>
      </c>
      <c r="E33" s="3" t="s">
        <v>429</v>
      </c>
      <c r="F33" s="3" t="s">
        <v>430</v>
      </c>
      <c r="G33" s="3" t="s">
        <v>6</v>
      </c>
      <c r="H33" s="11">
        <v>123.26</v>
      </c>
      <c r="I33" s="7">
        <v>0.176622094107</v>
      </c>
      <c r="J33" s="4">
        <f>$H33*$I33</f>
        <v>21.770439319628821</v>
      </c>
      <c r="K33" s="6">
        <f>$J33/3912.6009</f>
        <v>5.5641860430050054E-3</v>
      </c>
    </row>
    <row r="34" spans="1:11" x14ac:dyDescent="0.25">
      <c r="A34" s="3" t="s">
        <v>148</v>
      </c>
      <c r="B34" s="3" t="s">
        <v>496</v>
      </c>
      <c r="C34" s="3" t="s">
        <v>497</v>
      </c>
      <c r="D34" s="3" t="s">
        <v>498</v>
      </c>
      <c r="E34" s="3" t="s">
        <v>499</v>
      </c>
      <c r="F34" s="3" t="s">
        <v>500</v>
      </c>
      <c r="G34" s="3" t="s">
        <v>159</v>
      </c>
      <c r="H34" s="11">
        <v>97.17</v>
      </c>
      <c r="I34" s="7">
        <v>0.22216057523900001</v>
      </c>
      <c r="J34" s="4">
        <f>$H34*$I34</f>
        <v>21.587343095973633</v>
      </c>
      <c r="K34" s="6">
        <f>$J34/3912.6009</f>
        <v>5.5173894930028852E-3</v>
      </c>
    </row>
    <row r="35" spans="1:11" x14ac:dyDescent="0.25">
      <c r="A35" s="3" t="s">
        <v>148</v>
      </c>
      <c r="B35" s="3" t="s">
        <v>516</v>
      </c>
      <c r="C35" s="3" t="s">
        <v>517</v>
      </c>
      <c r="D35" s="3" t="s">
        <v>518</v>
      </c>
      <c r="E35" s="3" t="s">
        <v>519</v>
      </c>
      <c r="F35" s="3" t="s">
        <v>520</v>
      </c>
      <c r="G35" s="3" t="s">
        <v>34</v>
      </c>
      <c r="H35" s="11">
        <v>121.2</v>
      </c>
      <c r="I35" s="7">
        <v>0.178105423032</v>
      </c>
      <c r="J35" s="4">
        <f>$H35*$I35</f>
        <v>21.586377271478401</v>
      </c>
      <c r="K35" s="6">
        <f>$J35/3912.6009</f>
        <v>5.5171426432679095E-3</v>
      </c>
    </row>
    <row r="36" spans="1:11" x14ac:dyDescent="0.25">
      <c r="A36" s="3" t="s">
        <v>148</v>
      </c>
      <c r="B36" s="3" t="s">
        <v>128</v>
      </c>
      <c r="C36" s="3" t="s">
        <v>129</v>
      </c>
      <c r="D36" s="3" t="s">
        <v>130</v>
      </c>
      <c r="E36" s="3" t="s">
        <v>131</v>
      </c>
      <c r="F36" s="3" t="s">
        <v>132</v>
      </c>
      <c r="G36" s="3" t="s">
        <v>33</v>
      </c>
      <c r="H36" s="11">
        <v>228.48</v>
      </c>
      <c r="I36" s="7">
        <v>9.4430105018999996E-2</v>
      </c>
      <c r="J36" s="4">
        <f>$H36*$I36</f>
        <v>21.575390394741117</v>
      </c>
      <c r="K36" s="6">
        <f>$J36/3912.6009</f>
        <v>5.514334568276851E-3</v>
      </c>
    </row>
    <row r="37" spans="1:11" x14ac:dyDescent="0.25">
      <c r="A37" s="3" t="s">
        <v>148</v>
      </c>
      <c r="B37" s="3" t="s">
        <v>118</v>
      </c>
      <c r="C37" s="3" t="s">
        <v>119</v>
      </c>
      <c r="D37" s="3" t="s">
        <v>120</v>
      </c>
      <c r="E37" s="3" t="s">
        <v>121</v>
      </c>
      <c r="F37" s="3" t="s">
        <v>122</v>
      </c>
      <c r="G37" s="3" t="s">
        <v>33</v>
      </c>
      <c r="H37" s="11">
        <v>50.66</v>
      </c>
      <c r="I37" s="7">
        <v>0.42579639036200001</v>
      </c>
      <c r="J37" s="4">
        <f>$H37*$I37</f>
        <v>21.570845135738921</v>
      </c>
      <c r="K37" s="6">
        <f>$J37/3912.6009</f>
        <v>5.5131728706955315E-3</v>
      </c>
    </row>
    <row r="38" spans="1:11" x14ac:dyDescent="0.25">
      <c r="A38" s="3" t="s">
        <v>148</v>
      </c>
      <c r="B38" s="3" t="s">
        <v>436</v>
      </c>
      <c r="C38" s="3" t="s">
        <v>437</v>
      </c>
      <c r="D38" s="3" t="s">
        <v>438</v>
      </c>
      <c r="E38" s="3" t="s">
        <v>439</v>
      </c>
      <c r="F38" s="3" t="s">
        <v>440</v>
      </c>
      <c r="G38" s="3" t="s">
        <v>34</v>
      </c>
      <c r="H38" s="11">
        <v>37.46</v>
      </c>
      <c r="I38" s="7">
        <v>0.57332749830499996</v>
      </c>
      <c r="J38" s="4">
        <f>$H38*$I38</f>
        <v>21.476848086505299</v>
      </c>
      <c r="K38" s="6">
        <f>$J38/3912.6009</f>
        <v>5.4891486853426066E-3</v>
      </c>
    </row>
    <row r="39" spans="1:11" x14ac:dyDescent="0.25">
      <c r="A39" s="3" t="s">
        <v>148</v>
      </c>
      <c r="B39" s="3" t="s">
        <v>491</v>
      </c>
      <c r="C39" s="3" t="s">
        <v>492</v>
      </c>
      <c r="D39" s="3" t="s">
        <v>493</v>
      </c>
      <c r="E39" s="3" t="s">
        <v>494</v>
      </c>
      <c r="F39" s="3" t="s">
        <v>495</v>
      </c>
      <c r="G39" s="3" t="s">
        <v>32</v>
      </c>
      <c r="H39" s="11">
        <v>18.34</v>
      </c>
      <c r="I39" s="7">
        <v>1.1695622855129999</v>
      </c>
      <c r="J39" s="4">
        <f>$H39*$I39</f>
        <v>21.449772316308419</v>
      </c>
      <c r="K39" s="6">
        <f>$J39/3912.6009</f>
        <v>5.4822285391562479E-3</v>
      </c>
    </row>
    <row r="40" spans="1:11" x14ac:dyDescent="0.25">
      <c r="A40" s="3" t="s">
        <v>148</v>
      </c>
      <c r="B40" s="3" t="s">
        <v>541</v>
      </c>
      <c r="C40" s="3" t="s">
        <v>542</v>
      </c>
      <c r="D40" s="3" t="s">
        <v>543</v>
      </c>
      <c r="E40" s="3" t="s">
        <v>544</v>
      </c>
      <c r="F40" s="3" t="s">
        <v>545</v>
      </c>
      <c r="G40" s="3" t="s">
        <v>7</v>
      </c>
      <c r="H40" s="11">
        <v>250.58</v>
      </c>
      <c r="I40" s="7">
        <v>8.5264089491000006E-2</v>
      </c>
      <c r="J40" s="4">
        <f>$H40*$I40</f>
        <v>21.365475544654782</v>
      </c>
      <c r="K40" s="6">
        <f>$J40/3912.6009</f>
        <v>5.4606835940396534E-3</v>
      </c>
    </row>
    <row r="41" spans="1:11" x14ac:dyDescent="0.25">
      <c r="A41" s="3" t="s">
        <v>148</v>
      </c>
      <c r="B41" s="3" t="s">
        <v>431</v>
      </c>
      <c r="C41" s="3" t="s">
        <v>432</v>
      </c>
      <c r="D41" s="3" t="s">
        <v>433</v>
      </c>
      <c r="E41" s="3" t="s">
        <v>434</v>
      </c>
      <c r="F41" s="3" t="s">
        <v>435</v>
      </c>
      <c r="G41" s="3" t="s">
        <v>8</v>
      </c>
      <c r="H41" s="11">
        <v>51.37</v>
      </c>
      <c r="I41" s="7">
        <v>0.41400641062900001</v>
      </c>
      <c r="J41" s="4">
        <f>$H41*$I41</f>
        <v>21.267509314011729</v>
      </c>
      <c r="K41" s="6">
        <f>$J41/3912.6009</f>
        <v>5.4356449475876081E-3</v>
      </c>
    </row>
    <row r="42" spans="1:11" x14ac:dyDescent="0.25">
      <c r="A42" s="3" t="s">
        <v>148</v>
      </c>
      <c r="B42" s="3" t="s">
        <v>391</v>
      </c>
      <c r="C42" s="3" t="s">
        <v>392</v>
      </c>
      <c r="D42" s="3" t="s">
        <v>393</v>
      </c>
      <c r="E42" s="3" t="s">
        <v>394</v>
      </c>
      <c r="F42" s="3" t="s">
        <v>395</v>
      </c>
      <c r="G42" s="3" t="s">
        <v>8</v>
      </c>
      <c r="H42" s="11">
        <v>174.61</v>
      </c>
      <c r="I42" s="7">
        <v>0.12129046871099999</v>
      </c>
      <c r="J42" s="4">
        <f>$H42*$I42</f>
        <v>21.178528741627712</v>
      </c>
      <c r="K42" s="6">
        <f>$J42/3912.6009</f>
        <v>5.4129028957764927E-3</v>
      </c>
    </row>
    <row r="43" spans="1:11" x14ac:dyDescent="0.25">
      <c r="A43" s="3" t="s">
        <v>148</v>
      </c>
      <c r="B43" s="3" t="s">
        <v>138</v>
      </c>
      <c r="C43" s="3" t="s">
        <v>139</v>
      </c>
      <c r="D43" s="3" t="s">
        <v>140</v>
      </c>
      <c r="E43" s="3" t="s">
        <v>141</v>
      </c>
      <c r="F43" s="3" t="s">
        <v>142</v>
      </c>
      <c r="G43" s="3" t="s">
        <v>6</v>
      </c>
      <c r="H43" s="11">
        <v>50.8</v>
      </c>
      <c r="I43" s="7">
        <v>0.41674597580799999</v>
      </c>
      <c r="J43" s="4">
        <f>$H43*$I43</f>
        <v>21.170695571046398</v>
      </c>
      <c r="K43" s="6">
        <f>$J43/3912.6009</f>
        <v>5.4109008590798001E-3</v>
      </c>
    </row>
    <row r="44" spans="1:11" x14ac:dyDescent="0.25">
      <c r="A44" s="3" t="s">
        <v>148</v>
      </c>
      <c r="B44" s="3" t="s">
        <v>451</v>
      </c>
      <c r="C44" s="3" t="s">
        <v>452</v>
      </c>
      <c r="D44" s="3" t="s">
        <v>453</v>
      </c>
      <c r="E44" s="3" t="s">
        <v>454</v>
      </c>
      <c r="F44" s="3" t="s">
        <v>455</v>
      </c>
      <c r="G44" s="3" t="s">
        <v>6</v>
      </c>
      <c r="H44" s="11">
        <v>177.87</v>
      </c>
      <c r="I44" s="7">
        <v>0.11869287157900001</v>
      </c>
      <c r="J44" s="4">
        <f>$H44*$I44</f>
        <v>21.111901067756733</v>
      </c>
      <c r="K44" s="6">
        <f>$J44/3912.6009</f>
        <v>5.3958738975285556E-3</v>
      </c>
    </row>
    <row r="45" spans="1:11" x14ac:dyDescent="0.25">
      <c r="A45" s="3" t="s">
        <v>148</v>
      </c>
      <c r="B45" s="3" t="s">
        <v>476</v>
      </c>
      <c r="C45" s="3" t="s">
        <v>477</v>
      </c>
      <c r="D45" s="3" t="s">
        <v>478</v>
      </c>
      <c r="E45" s="3" t="s">
        <v>479</v>
      </c>
      <c r="F45" s="3" t="s">
        <v>480</v>
      </c>
      <c r="G45" s="3" t="s">
        <v>7</v>
      </c>
      <c r="H45" s="11">
        <v>118.28</v>
      </c>
      <c r="I45" s="7">
        <v>0.17783110989600001</v>
      </c>
      <c r="J45" s="4">
        <f>$H45*$I45</f>
        <v>21.033863678498882</v>
      </c>
      <c r="K45" s="6">
        <f>$J45/3912.6009</f>
        <v>5.3759287533003642E-3</v>
      </c>
    </row>
    <row r="46" spans="1:11" x14ac:dyDescent="0.25">
      <c r="A46" s="3" t="s">
        <v>148</v>
      </c>
      <c r="B46" s="3" t="s">
        <v>381</v>
      </c>
      <c r="C46" s="3" t="s">
        <v>382</v>
      </c>
      <c r="D46" s="3" t="s">
        <v>383</v>
      </c>
      <c r="E46" s="3" t="s">
        <v>384</v>
      </c>
      <c r="F46" s="3" t="s">
        <v>385</v>
      </c>
      <c r="G46" s="3" t="s">
        <v>7</v>
      </c>
      <c r="H46" s="11">
        <v>394.15</v>
      </c>
      <c r="I46" s="7">
        <v>5.3326974606999998E-2</v>
      </c>
      <c r="J46" s="4">
        <f>$H46*$I46</f>
        <v>21.018827041349049</v>
      </c>
      <c r="K46" s="6">
        <f>$J46/3912.6009</f>
        <v>5.372085622468944E-3</v>
      </c>
    </row>
    <row r="47" spans="1:11" x14ac:dyDescent="0.25">
      <c r="A47" s="3" t="s">
        <v>148</v>
      </c>
      <c r="B47" s="3" t="s">
        <v>546</v>
      </c>
      <c r="C47" s="3" t="s">
        <v>547</v>
      </c>
      <c r="D47" s="3" t="s">
        <v>548</v>
      </c>
      <c r="E47" s="3" t="s">
        <v>549</v>
      </c>
      <c r="F47" s="3" t="s">
        <v>550</v>
      </c>
      <c r="G47" s="3" t="s">
        <v>34</v>
      </c>
      <c r="H47" s="11">
        <v>124.28</v>
      </c>
      <c r="I47" s="7">
        <v>0.168982208419</v>
      </c>
      <c r="J47" s="4">
        <f>$H47*$I47</f>
        <v>21.00110886231332</v>
      </c>
      <c r="K47" s="6">
        <f>$J47/3912.6009</f>
        <v>5.3675571311945771E-3</v>
      </c>
    </row>
    <row r="48" spans="1:11" x14ac:dyDescent="0.25">
      <c r="A48" s="3" t="s">
        <v>148</v>
      </c>
      <c r="B48" s="3" t="s">
        <v>466</v>
      </c>
      <c r="C48" s="3" t="s">
        <v>467</v>
      </c>
      <c r="D48" s="3" t="s">
        <v>468</v>
      </c>
      <c r="E48" s="3" t="s">
        <v>469</v>
      </c>
      <c r="F48" s="3" t="s">
        <v>470</v>
      </c>
      <c r="G48" s="3" t="s">
        <v>159</v>
      </c>
      <c r="H48" s="11">
        <v>92.88</v>
      </c>
      <c r="I48" s="7">
        <v>0.22546237593400001</v>
      </c>
      <c r="J48" s="4">
        <f>$H48*$I48</f>
        <v>20.940945476749921</v>
      </c>
      <c r="K48" s="6">
        <f>$J48/3912.6009</f>
        <v>5.3521803046024758E-3</v>
      </c>
    </row>
    <row r="49" spans="1:11" x14ac:dyDescent="0.25">
      <c r="A49" s="3" t="s">
        <v>148</v>
      </c>
      <c r="B49" s="3" t="s">
        <v>133</v>
      </c>
      <c r="C49" s="3" t="s">
        <v>134</v>
      </c>
      <c r="D49" s="3" t="s">
        <v>135</v>
      </c>
      <c r="E49" s="3" t="s">
        <v>136</v>
      </c>
      <c r="F49" s="3" t="s">
        <v>137</v>
      </c>
      <c r="G49" s="3" t="s">
        <v>33</v>
      </c>
      <c r="H49" s="11">
        <v>37.01</v>
      </c>
      <c r="I49" s="7">
        <v>0.564912253699</v>
      </c>
      <c r="J49" s="4">
        <f>$H49*$I49</f>
        <v>20.90740250939999</v>
      </c>
      <c r="K49" s="6">
        <f>$J49/3912.6009</f>
        <v>5.3436072433045729E-3</v>
      </c>
    </row>
    <row r="50" spans="1:11" x14ac:dyDescent="0.25">
      <c r="A50" s="3" t="s">
        <v>148</v>
      </c>
      <c r="B50" s="3" t="s">
        <v>386</v>
      </c>
      <c r="C50" s="3" t="s">
        <v>387</v>
      </c>
      <c r="D50" s="3" t="s">
        <v>388</v>
      </c>
      <c r="E50" s="3" t="s">
        <v>389</v>
      </c>
      <c r="F50" s="3" t="s">
        <v>390</v>
      </c>
      <c r="G50" s="3" t="s">
        <v>7</v>
      </c>
      <c r="H50" s="11">
        <v>206.75</v>
      </c>
      <c r="I50" s="7">
        <v>0.100319166933</v>
      </c>
      <c r="J50" s="4">
        <f>$H50*$I50</f>
        <v>20.740987763397751</v>
      </c>
      <c r="K50" s="6">
        <f>$J50/3912.6009</f>
        <v>5.3010742198105996E-3</v>
      </c>
    </row>
    <row r="51" spans="1:11" x14ac:dyDescent="0.25">
      <c r="A51" s="3" t="s">
        <v>148</v>
      </c>
      <c r="B51" s="3" t="s">
        <v>371</v>
      </c>
      <c r="C51" s="3" t="s">
        <v>372</v>
      </c>
      <c r="D51" s="3" t="s">
        <v>373</v>
      </c>
      <c r="E51" s="3" t="s">
        <v>374</v>
      </c>
      <c r="F51" s="3" t="s">
        <v>375</v>
      </c>
      <c r="G51" s="3" t="s">
        <v>33</v>
      </c>
      <c r="H51" s="11">
        <v>64.2</v>
      </c>
      <c r="I51" s="7">
        <v>0.32231888668699998</v>
      </c>
      <c r="J51" s="4">
        <f>$H51*$I51</f>
        <v>20.6928725253054</v>
      </c>
      <c r="K51" s="6">
        <f>$J51/3912.6009</f>
        <v>5.2887767125201551E-3</v>
      </c>
    </row>
    <row r="52" spans="1:11" x14ac:dyDescent="0.25">
      <c r="H52" s="11"/>
      <c r="I52" s="7"/>
      <c r="K52" s="6"/>
    </row>
    <row r="53" spans="1:11" x14ac:dyDescent="0.25">
      <c r="H53" s="11"/>
      <c r="I53" s="7"/>
      <c r="K53" s="6"/>
    </row>
    <row r="54" spans="1:11" x14ac:dyDescent="0.25">
      <c r="H54" s="11"/>
      <c r="I54" s="7"/>
      <c r="K54" s="6"/>
    </row>
    <row r="55" spans="1:11" x14ac:dyDescent="0.25">
      <c r="H55" s="11"/>
      <c r="I55" s="7"/>
      <c r="K55" s="6"/>
    </row>
    <row r="56" spans="1:11" x14ac:dyDescent="0.25">
      <c r="H56" s="11"/>
      <c r="I56" s="7"/>
      <c r="K56" s="6"/>
    </row>
    <row r="57" spans="1:11" x14ac:dyDescent="0.25">
      <c r="H57" s="11"/>
      <c r="I57" s="7"/>
      <c r="K57" s="6"/>
    </row>
    <row r="58" spans="1:11" x14ac:dyDescent="0.25">
      <c r="H58" s="11"/>
      <c r="I58" s="7"/>
      <c r="K58" s="6"/>
    </row>
    <row r="59" spans="1:11" x14ac:dyDescent="0.25">
      <c r="H59" s="11"/>
      <c r="I59" s="7"/>
      <c r="K59" s="6"/>
    </row>
    <row r="60" spans="1:11" x14ac:dyDescent="0.25">
      <c r="H60" s="11"/>
      <c r="I60" s="7"/>
      <c r="K60" s="6"/>
    </row>
    <row r="61" spans="1:11" x14ac:dyDescent="0.25">
      <c r="H61" s="11"/>
      <c r="I61" s="7"/>
      <c r="K61" s="6"/>
    </row>
    <row r="62" spans="1:11" x14ac:dyDescent="0.25">
      <c r="H62" s="11"/>
      <c r="I62" s="7"/>
      <c r="K62" s="6"/>
    </row>
    <row r="63" spans="1:11" x14ac:dyDescent="0.25">
      <c r="H63" s="11"/>
      <c r="I63" s="7"/>
      <c r="K63" s="6"/>
    </row>
    <row r="64" spans="1:11" x14ac:dyDescent="0.25">
      <c r="H64" s="11"/>
      <c r="I64" s="7"/>
      <c r="K64" s="6"/>
    </row>
    <row r="65" spans="8:11" x14ac:dyDescent="0.25">
      <c r="H65" s="11"/>
      <c r="I65" s="7"/>
      <c r="K65" s="6"/>
    </row>
    <row r="66" spans="8:11" x14ac:dyDescent="0.25">
      <c r="H66" s="11"/>
      <c r="I66" s="7"/>
      <c r="K66" s="6"/>
    </row>
    <row r="67" spans="8:11" x14ac:dyDescent="0.25">
      <c r="H67" s="11"/>
      <c r="I67" s="7"/>
      <c r="K67" s="6"/>
    </row>
    <row r="68" spans="8:11" x14ac:dyDescent="0.25">
      <c r="H68" s="11"/>
      <c r="I68" s="7"/>
      <c r="K68" s="6"/>
    </row>
    <row r="69" spans="8:11" x14ac:dyDescent="0.25">
      <c r="H69" s="11"/>
      <c r="I69" s="7"/>
      <c r="K69" s="6"/>
    </row>
    <row r="70" spans="8:11" x14ac:dyDescent="0.25">
      <c r="H70" s="11"/>
      <c r="I70" s="7"/>
      <c r="K70" s="6"/>
    </row>
    <row r="71" spans="8:11" x14ac:dyDescent="0.25">
      <c r="H71" s="11"/>
      <c r="I71" s="7"/>
      <c r="K71" s="6"/>
    </row>
    <row r="72" spans="8:11" x14ac:dyDescent="0.25">
      <c r="H72" s="11"/>
      <c r="I72" s="7"/>
      <c r="K72" s="6"/>
    </row>
    <row r="73" spans="8:11" x14ac:dyDescent="0.25">
      <c r="H73" s="11"/>
      <c r="I73" s="7"/>
      <c r="K73" s="6"/>
    </row>
    <row r="74" spans="8:11" x14ac:dyDescent="0.25">
      <c r="H74" s="11"/>
      <c r="I74" s="7"/>
      <c r="K74" s="6"/>
    </row>
    <row r="75" spans="8:11" x14ac:dyDescent="0.25">
      <c r="H75" s="11"/>
      <c r="I75" s="7"/>
      <c r="K75" s="6"/>
    </row>
    <row r="76" spans="8:11" x14ac:dyDescent="0.25">
      <c r="H76" s="11"/>
      <c r="I76" s="7"/>
      <c r="K76" s="6"/>
    </row>
    <row r="77" spans="8:11" x14ac:dyDescent="0.25">
      <c r="H77" s="11"/>
      <c r="I77" s="7"/>
      <c r="K77" s="6"/>
    </row>
    <row r="78" spans="8:11" x14ac:dyDescent="0.25">
      <c r="H78" s="11"/>
      <c r="I78" s="7"/>
      <c r="K78" s="6"/>
    </row>
    <row r="79" spans="8:11" x14ac:dyDescent="0.25">
      <c r="H79" s="11"/>
      <c r="I79" s="7"/>
      <c r="K79" s="6"/>
    </row>
    <row r="80" spans="8:11" x14ac:dyDescent="0.25">
      <c r="H80" s="11"/>
      <c r="I80" s="7"/>
      <c r="K80" s="6"/>
    </row>
    <row r="81" spans="8:11" x14ac:dyDescent="0.25">
      <c r="H81" s="11"/>
      <c r="I81" s="7"/>
      <c r="K81" s="6"/>
    </row>
    <row r="82" spans="8:11" x14ac:dyDescent="0.25">
      <c r="H82" s="11"/>
      <c r="I82" s="7"/>
      <c r="K82" s="6"/>
    </row>
    <row r="83" spans="8:11" x14ac:dyDescent="0.25">
      <c r="H83" s="11"/>
      <c r="I83" s="7"/>
      <c r="K83" s="6"/>
    </row>
    <row r="84" spans="8:11" x14ac:dyDescent="0.25">
      <c r="H84" s="11"/>
      <c r="I84" s="7"/>
      <c r="K84" s="6"/>
    </row>
    <row r="85" spans="8:11" x14ac:dyDescent="0.25">
      <c r="H85" s="11"/>
      <c r="I85" s="7"/>
      <c r="K85" s="6"/>
    </row>
    <row r="86" spans="8:11" x14ac:dyDescent="0.25">
      <c r="H86" s="11"/>
      <c r="I86" s="7"/>
      <c r="K86" s="6"/>
    </row>
    <row r="87" spans="8:11" x14ac:dyDescent="0.25">
      <c r="H87" s="11"/>
      <c r="I87" s="7"/>
      <c r="K87" s="6"/>
    </row>
    <row r="88" spans="8:11" x14ac:dyDescent="0.25">
      <c r="H88" s="11"/>
      <c r="I88" s="7"/>
      <c r="K88" s="6"/>
    </row>
    <row r="89" spans="8:11" x14ac:dyDescent="0.25">
      <c r="H89" s="11"/>
      <c r="I89" s="7"/>
      <c r="K89" s="6"/>
    </row>
    <row r="90" spans="8:11" x14ac:dyDescent="0.25">
      <c r="H90" s="11"/>
      <c r="I90" s="7"/>
      <c r="K90" s="6"/>
    </row>
    <row r="91" spans="8:11" x14ac:dyDescent="0.25">
      <c r="H91" s="11"/>
      <c r="I91" s="7"/>
      <c r="K91" s="6"/>
    </row>
    <row r="92" spans="8:11" x14ac:dyDescent="0.25">
      <c r="H92" s="11"/>
      <c r="I92" s="7"/>
      <c r="K92" s="6"/>
    </row>
    <row r="93" spans="8:11" x14ac:dyDescent="0.25">
      <c r="H93" s="11"/>
      <c r="I93" s="7"/>
      <c r="K93" s="6"/>
    </row>
    <row r="94" spans="8:11" x14ac:dyDescent="0.25">
      <c r="H94" s="11"/>
      <c r="I94" s="7"/>
      <c r="K94" s="6"/>
    </row>
    <row r="95" spans="8:11" x14ac:dyDescent="0.25">
      <c r="H95" s="11"/>
      <c r="I95" s="7"/>
      <c r="K95" s="6"/>
    </row>
    <row r="96" spans="8:11" x14ac:dyDescent="0.25">
      <c r="H96" s="11"/>
      <c r="I96" s="7"/>
      <c r="K96" s="6"/>
    </row>
    <row r="97" spans="8:11" x14ac:dyDescent="0.25">
      <c r="H97" s="11"/>
      <c r="I97" s="7"/>
      <c r="K97" s="6"/>
    </row>
    <row r="98" spans="8:11" x14ac:dyDescent="0.25">
      <c r="H98" s="11"/>
      <c r="I98" s="7"/>
      <c r="K98" s="6"/>
    </row>
    <row r="99" spans="8:11" x14ac:dyDescent="0.25">
      <c r="H99" s="11"/>
      <c r="I99" s="7"/>
      <c r="K99" s="6"/>
    </row>
    <row r="100" spans="8:11" x14ac:dyDescent="0.25">
      <c r="H100" s="11"/>
      <c r="I100" s="7"/>
      <c r="K100" s="6"/>
    </row>
    <row r="101" spans="8:11" x14ac:dyDescent="0.25">
      <c r="H101" s="11"/>
      <c r="I101" s="7"/>
      <c r="K101" s="6"/>
    </row>
    <row r="102" spans="8:11" x14ac:dyDescent="0.25">
      <c r="H102" s="11"/>
      <c r="I102" s="7"/>
      <c r="K102" s="6"/>
    </row>
    <row r="103" spans="8:11" x14ac:dyDescent="0.25">
      <c r="H103" s="11"/>
      <c r="I103" s="7"/>
      <c r="K103" s="6"/>
    </row>
    <row r="104" spans="8:11" x14ac:dyDescent="0.25">
      <c r="H104" s="11"/>
      <c r="I104" s="7"/>
      <c r="K104" s="6"/>
    </row>
    <row r="105" spans="8:11" x14ac:dyDescent="0.25">
      <c r="H105" s="11"/>
      <c r="I105" s="7"/>
      <c r="K105" s="6"/>
    </row>
    <row r="106" spans="8:11" x14ac:dyDescent="0.25">
      <c r="H106" s="11"/>
      <c r="I106" s="7"/>
      <c r="K106" s="6"/>
    </row>
    <row r="107" spans="8:11" x14ac:dyDescent="0.25">
      <c r="H107" s="11"/>
      <c r="I107" s="7"/>
      <c r="K107" s="6"/>
    </row>
    <row r="108" spans="8:11" x14ac:dyDescent="0.25">
      <c r="H108" s="11"/>
      <c r="I108" s="7"/>
      <c r="K108" s="6"/>
    </row>
    <row r="109" spans="8:11" x14ac:dyDescent="0.25">
      <c r="H109" s="11"/>
      <c r="I109" s="7"/>
      <c r="K109" s="6"/>
    </row>
    <row r="110" spans="8:11" x14ac:dyDescent="0.25">
      <c r="H110" s="11"/>
      <c r="I110" s="7"/>
      <c r="K110" s="6"/>
    </row>
    <row r="111" spans="8:11" x14ac:dyDescent="0.25">
      <c r="H111" s="11"/>
      <c r="I111" s="7"/>
      <c r="K111" s="6"/>
    </row>
    <row r="112" spans="8:11" x14ac:dyDescent="0.25">
      <c r="H112" s="11"/>
      <c r="I112" s="7"/>
      <c r="K112" s="6"/>
    </row>
    <row r="113" spans="8:11" x14ac:dyDescent="0.25">
      <c r="H113" s="11"/>
      <c r="I113" s="7"/>
      <c r="K113" s="6"/>
    </row>
    <row r="114" spans="8:11" x14ac:dyDescent="0.25">
      <c r="H114" s="11"/>
      <c r="I114" s="7"/>
      <c r="K114" s="6"/>
    </row>
    <row r="115" spans="8:11" x14ac:dyDescent="0.25">
      <c r="H115" s="11"/>
      <c r="I115" s="7"/>
      <c r="K115" s="6"/>
    </row>
    <row r="116" spans="8:11" x14ac:dyDescent="0.25">
      <c r="H116" s="11"/>
      <c r="I116" s="7"/>
      <c r="K116" s="6"/>
    </row>
    <row r="117" spans="8:11" x14ac:dyDescent="0.25">
      <c r="H117" s="11"/>
      <c r="I117" s="7"/>
      <c r="K117" s="6"/>
    </row>
    <row r="118" spans="8:11" x14ac:dyDescent="0.25">
      <c r="H118" s="11"/>
      <c r="I118" s="7"/>
      <c r="K118" s="6"/>
    </row>
    <row r="119" spans="8:11" x14ac:dyDescent="0.25">
      <c r="H119" s="11"/>
      <c r="I119" s="7"/>
      <c r="K119" s="6"/>
    </row>
    <row r="120" spans="8:11" x14ac:dyDescent="0.25">
      <c r="H120" s="11"/>
      <c r="I120" s="7"/>
      <c r="K120" s="6"/>
    </row>
    <row r="121" spans="8:11" x14ac:dyDescent="0.25">
      <c r="H121" s="11"/>
      <c r="I121" s="7"/>
      <c r="K121" s="6"/>
    </row>
    <row r="122" spans="8:11" x14ac:dyDescent="0.25">
      <c r="H122" s="11"/>
      <c r="I122" s="7"/>
      <c r="K122" s="6"/>
    </row>
    <row r="123" spans="8:11" x14ac:dyDescent="0.25">
      <c r="H123" s="11"/>
      <c r="I123" s="7"/>
      <c r="K123" s="6"/>
    </row>
    <row r="124" spans="8:11" x14ac:dyDescent="0.25">
      <c r="H124" s="11"/>
      <c r="I124" s="7"/>
      <c r="K124" s="6"/>
    </row>
    <row r="125" spans="8:11" x14ac:dyDescent="0.25">
      <c r="H125" s="11"/>
      <c r="I125" s="7"/>
      <c r="K125" s="6"/>
    </row>
    <row r="126" spans="8:11" x14ac:dyDescent="0.25">
      <c r="H126" s="11"/>
      <c r="I126" s="7"/>
      <c r="K126" s="6"/>
    </row>
    <row r="127" spans="8:11" x14ac:dyDescent="0.25">
      <c r="H127" s="11"/>
      <c r="I127" s="7"/>
      <c r="K127" s="6"/>
    </row>
    <row r="128" spans="8:11" x14ac:dyDescent="0.25">
      <c r="H128" s="11"/>
      <c r="I128" s="7"/>
      <c r="K128" s="6"/>
    </row>
    <row r="129" spans="8:11" x14ac:dyDescent="0.25">
      <c r="H129" s="11"/>
      <c r="I129" s="7"/>
      <c r="K129" s="6"/>
    </row>
    <row r="130" spans="8:11" x14ac:dyDescent="0.25">
      <c r="H130" s="11"/>
      <c r="I130" s="7"/>
      <c r="K130" s="6"/>
    </row>
    <row r="131" spans="8:11" x14ac:dyDescent="0.25">
      <c r="H131" s="11"/>
      <c r="I131" s="7"/>
      <c r="K131" s="6"/>
    </row>
    <row r="132" spans="8:11" x14ac:dyDescent="0.25">
      <c r="H132" s="11"/>
      <c r="I132" s="7"/>
      <c r="K132" s="6"/>
    </row>
    <row r="133" spans="8:11" x14ac:dyDescent="0.25">
      <c r="H133" s="11"/>
      <c r="I133" s="7"/>
      <c r="K133" s="6"/>
    </row>
    <row r="134" spans="8:11" x14ac:dyDescent="0.25">
      <c r="H134" s="11"/>
      <c r="I134" s="7"/>
      <c r="K134" s="6"/>
    </row>
    <row r="135" spans="8:11" x14ac:dyDescent="0.25">
      <c r="H135" s="11"/>
      <c r="I135" s="7"/>
      <c r="K135" s="6"/>
    </row>
    <row r="136" spans="8:11" x14ac:dyDescent="0.25">
      <c r="H136" s="11"/>
      <c r="I136" s="7"/>
      <c r="K136" s="6"/>
    </row>
    <row r="137" spans="8:11" x14ac:dyDescent="0.25">
      <c r="H137" s="11"/>
      <c r="I137" s="7"/>
      <c r="K137" s="6"/>
    </row>
    <row r="138" spans="8:11" x14ac:dyDescent="0.25">
      <c r="H138" s="11"/>
      <c r="I138" s="7"/>
      <c r="K138" s="6"/>
    </row>
    <row r="139" spans="8:11" x14ac:dyDescent="0.25">
      <c r="H139" s="11"/>
      <c r="I139" s="7"/>
      <c r="K139" s="6"/>
    </row>
    <row r="140" spans="8:11" x14ac:dyDescent="0.25">
      <c r="H140" s="11"/>
      <c r="I140" s="7"/>
      <c r="K140" s="6"/>
    </row>
    <row r="141" spans="8:11" x14ac:dyDescent="0.25">
      <c r="H141" s="11"/>
      <c r="I141" s="7"/>
      <c r="K141" s="6"/>
    </row>
    <row r="142" spans="8:11" x14ac:dyDescent="0.25">
      <c r="H142" s="11"/>
      <c r="I142" s="7"/>
      <c r="K142" s="6"/>
    </row>
    <row r="143" spans="8:11" x14ac:dyDescent="0.25">
      <c r="H143" s="11"/>
      <c r="I143" s="7"/>
      <c r="K143" s="6"/>
    </row>
    <row r="144" spans="8:11" x14ac:dyDescent="0.25">
      <c r="H144" s="11"/>
      <c r="I144" s="7"/>
      <c r="K144" s="6"/>
    </row>
    <row r="145" spans="8:11" x14ac:dyDescent="0.25">
      <c r="H145" s="11"/>
      <c r="I145" s="7"/>
      <c r="K145" s="6"/>
    </row>
    <row r="146" spans="8:11" x14ac:dyDescent="0.25">
      <c r="H146" s="11"/>
      <c r="I146" s="7"/>
      <c r="K146" s="6"/>
    </row>
    <row r="147" spans="8:11" x14ac:dyDescent="0.25">
      <c r="H147" s="11"/>
      <c r="I147" s="7"/>
      <c r="K147" s="6"/>
    </row>
    <row r="148" spans="8:11" x14ac:dyDescent="0.25">
      <c r="H148" s="11"/>
      <c r="I148" s="7"/>
      <c r="K148" s="6"/>
    </row>
    <row r="149" spans="8:11" x14ac:dyDescent="0.25">
      <c r="H149" s="11"/>
      <c r="I149" s="7"/>
      <c r="K149" s="6"/>
    </row>
    <row r="150" spans="8:11" x14ac:dyDescent="0.25">
      <c r="H150" s="11"/>
      <c r="I150" s="7"/>
      <c r="K150" s="6"/>
    </row>
    <row r="151" spans="8:11" x14ac:dyDescent="0.25">
      <c r="H151" s="11"/>
      <c r="I151" s="7"/>
      <c r="K151" s="6"/>
    </row>
    <row r="152" spans="8:11" x14ac:dyDescent="0.25">
      <c r="H152" s="11"/>
      <c r="I152" s="7"/>
      <c r="K152" s="6"/>
    </row>
    <row r="153" spans="8:11" x14ac:dyDescent="0.25">
      <c r="H153" s="11"/>
      <c r="I153" s="7"/>
      <c r="K153" s="6"/>
    </row>
    <row r="154" spans="8:11" x14ac:dyDescent="0.25">
      <c r="H154" s="11"/>
      <c r="I154" s="7"/>
      <c r="K154" s="6"/>
    </row>
    <row r="155" spans="8:11" x14ac:dyDescent="0.25">
      <c r="H155" s="11"/>
      <c r="I155" s="7"/>
      <c r="K155" s="6"/>
    </row>
    <row r="156" spans="8:11" x14ac:dyDescent="0.25">
      <c r="H156" s="11"/>
      <c r="I156" s="7"/>
      <c r="K156" s="6"/>
    </row>
    <row r="157" spans="8:11" x14ac:dyDescent="0.25">
      <c r="H157" s="11"/>
      <c r="I157" s="7"/>
      <c r="K157" s="6"/>
    </row>
    <row r="158" spans="8:11" x14ac:dyDescent="0.25">
      <c r="H158" s="11"/>
      <c r="I158" s="7"/>
      <c r="K158" s="6"/>
    </row>
    <row r="159" spans="8:11" x14ac:dyDescent="0.25">
      <c r="H159" s="11"/>
      <c r="I159" s="7"/>
      <c r="K159" s="6"/>
    </row>
    <row r="160" spans="8:11" x14ac:dyDescent="0.25">
      <c r="H160" s="11"/>
      <c r="I160" s="7"/>
      <c r="K160" s="6"/>
    </row>
    <row r="161" spans="8:11" x14ac:dyDescent="0.25">
      <c r="H161" s="11"/>
      <c r="I161" s="7"/>
      <c r="K161" s="6"/>
    </row>
    <row r="162" spans="8:11" x14ac:dyDescent="0.25">
      <c r="H162" s="11"/>
      <c r="I162" s="7"/>
      <c r="K162" s="6"/>
    </row>
    <row r="163" spans="8:11" x14ac:dyDescent="0.25">
      <c r="H163" s="11"/>
      <c r="I163" s="7"/>
      <c r="K163" s="6"/>
    </row>
    <row r="164" spans="8:11" x14ac:dyDescent="0.25">
      <c r="H164" s="11"/>
      <c r="I164" s="7"/>
      <c r="K164" s="6"/>
    </row>
    <row r="165" spans="8:11" x14ac:dyDescent="0.25">
      <c r="H165" s="11"/>
      <c r="I165" s="7"/>
      <c r="K165" s="6"/>
    </row>
    <row r="166" spans="8:11" x14ac:dyDescent="0.25">
      <c r="H166" s="11"/>
      <c r="I166" s="7"/>
      <c r="K166" s="6"/>
    </row>
    <row r="167" spans="8:11" x14ac:dyDescent="0.25">
      <c r="H167" s="11"/>
      <c r="I167" s="7"/>
      <c r="K167" s="6"/>
    </row>
    <row r="168" spans="8:11" x14ac:dyDescent="0.25">
      <c r="H168" s="11"/>
      <c r="I168" s="7"/>
      <c r="K168" s="6"/>
    </row>
    <row r="169" spans="8:11" x14ac:dyDescent="0.25">
      <c r="H169" s="11"/>
      <c r="I169" s="7"/>
      <c r="K169" s="6"/>
    </row>
    <row r="170" spans="8:11" x14ac:dyDescent="0.25">
      <c r="H170" s="11"/>
      <c r="I170" s="7"/>
      <c r="K170" s="6"/>
    </row>
    <row r="171" spans="8:11" x14ac:dyDescent="0.25">
      <c r="H171" s="11"/>
      <c r="I171" s="7"/>
      <c r="K171" s="6"/>
    </row>
    <row r="172" spans="8:11" x14ac:dyDescent="0.25">
      <c r="H172" s="11"/>
      <c r="I172" s="7"/>
      <c r="K172" s="6"/>
    </row>
    <row r="173" spans="8:11" x14ac:dyDescent="0.25">
      <c r="H173" s="11"/>
      <c r="I173" s="7"/>
      <c r="K173" s="6"/>
    </row>
    <row r="174" spans="8:11" x14ac:dyDescent="0.25">
      <c r="H174" s="11"/>
      <c r="I174" s="7"/>
      <c r="K174" s="6"/>
    </row>
    <row r="175" spans="8:11" x14ac:dyDescent="0.25">
      <c r="H175" s="11"/>
      <c r="I175" s="7"/>
      <c r="K175" s="6"/>
    </row>
    <row r="176" spans="8:11" x14ac:dyDescent="0.25">
      <c r="H176" s="11"/>
      <c r="I176" s="7"/>
      <c r="K176" s="6"/>
    </row>
    <row r="177" spans="8:11" x14ac:dyDescent="0.25">
      <c r="H177" s="11"/>
      <c r="I177" s="7"/>
      <c r="K177" s="6"/>
    </row>
    <row r="178" spans="8:11" x14ac:dyDescent="0.25">
      <c r="H178" s="11"/>
      <c r="I178" s="7"/>
      <c r="K178" s="6"/>
    </row>
    <row r="179" spans="8:11" x14ac:dyDescent="0.25">
      <c r="H179" s="11"/>
      <c r="I179" s="7"/>
      <c r="K179" s="6"/>
    </row>
    <row r="180" spans="8:11" x14ac:dyDescent="0.25">
      <c r="H180" s="11"/>
      <c r="I180" s="7"/>
      <c r="K180" s="6"/>
    </row>
    <row r="181" spans="8:11" x14ac:dyDescent="0.25">
      <c r="H181" s="11"/>
      <c r="I181" s="7"/>
      <c r="K181" s="6"/>
    </row>
    <row r="182" spans="8:11" x14ac:dyDescent="0.25">
      <c r="H182" s="11"/>
      <c r="I182" s="7"/>
      <c r="K182" s="6"/>
    </row>
    <row r="183" spans="8:11" x14ac:dyDescent="0.25">
      <c r="H183" s="11"/>
      <c r="I183" s="7"/>
      <c r="K183" s="6"/>
    </row>
    <row r="184" spans="8:11" x14ac:dyDescent="0.25">
      <c r="H184" s="11"/>
      <c r="I184" s="7"/>
      <c r="K184" s="6"/>
    </row>
    <row r="185" spans="8:11" x14ac:dyDescent="0.25">
      <c r="H185" s="11"/>
      <c r="I185" s="7"/>
      <c r="K185" s="6"/>
    </row>
    <row r="186" spans="8:11" x14ac:dyDescent="0.25">
      <c r="H186" s="11"/>
      <c r="I186" s="7"/>
      <c r="K186" s="6"/>
    </row>
    <row r="187" spans="8:11" x14ac:dyDescent="0.25">
      <c r="H187" s="11"/>
      <c r="I187" s="7"/>
      <c r="K187" s="6"/>
    </row>
    <row r="188" spans="8:11" x14ac:dyDescent="0.25">
      <c r="H188" s="11"/>
      <c r="I188" s="7"/>
      <c r="K188" s="6"/>
    </row>
    <row r="189" spans="8:11" x14ac:dyDescent="0.25">
      <c r="H189" s="11"/>
      <c r="I189" s="7"/>
      <c r="K189" s="6"/>
    </row>
    <row r="190" spans="8:11" x14ac:dyDescent="0.25">
      <c r="H190" s="11"/>
      <c r="I190" s="7"/>
      <c r="K190" s="6"/>
    </row>
    <row r="191" spans="8:11" x14ac:dyDescent="0.25">
      <c r="H191" s="11"/>
      <c r="I191" s="7"/>
      <c r="K191" s="6"/>
    </row>
    <row r="192" spans="8:11" x14ac:dyDescent="0.25">
      <c r="H192" s="11"/>
      <c r="I192" s="7"/>
      <c r="K192" s="6"/>
    </row>
    <row r="193" spans="8:11" x14ac:dyDescent="0.25">
      <c r="H193" s="11"/>
      <c r="I193" s="7"/>
      <c r="K193" s="6"/>
    </row>
    <row r="194" spans="8:11" x14ac:dyDescent="0.25">
      <c r="H194" s="11"/>
      <c r="I194" s="7"/>
      <c r="K194" s="6"/>
    </row>
    <row r="195" spans="8:11" x14ac:dyDescent="0.25">
      <c r="H195" s="11"/>
      <c r="I195" s="7"/>
      <c r="K195" s="6"/>
    </row>
    <row r="196" spans="8:11" x14ac:dyDescent="0.25">
      <c r="H196" s="11"/>
      <c r="I196" s="7"/>
      <c r="K196" s="6"/>
    </row>
    <row r="197" spans="8:11" x14ac:dyDescent="0.25">
      <c r="H197" s="11"/>
      <c r="I197" s="7"/>
      <c r="K197" s="6"/>
    </row>
    <row r="198" spans="8:11" x14ac:dyDescent="0.25">
      <c r="H198" s="11"/>
      <c r="I198" s="7"/>
      <c r="K198" s="6"/>
    </row>
    <row r="199" spans="8:11" x14ac:dyDescent="0.25">
      <c r="H199" s="11"/>
      <c r="I199" s="7"/>
      <c r="K199" s="6"/>
    </row>
    <row r="200" spans="8:11" x14ac:dyDescent="0.25">
      <c r="H200" s="11"/>
      <c r="I200" s="7"/>
      <c r="K200" s="6"/>
    </row>
    <row r="201" spans="8:11" x14ac:dyDescent="0.25">
      <c r="H201" s="11"/>
      <c r="I201" s="7"/>
      <c r="K201" s="6"/>
    </row>
    <row r="202" spans="8:11" x14ac:dyDescent="0.25">
      <c r="H202" s="11"/>
      <c r="I202" s="7"/>
      <c r="K202" s="6"/>
    </row>
  </sheetData>
  <sortState xmlns:xlrd2="http://schemas.microsoft.com/office/spreadsheetml/2017/richdata2" ref="A2:K201">
    <sortCondition descending="1" ref="K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BTAL</vt:lpstr>
      <vt:lpstr>DJTLABT</vt:lpstr>
      <vt:lpstr>DJTSABT</vt:lpstr>
    </vt:vector>
  </TitlesOfParts>
  <Company>AGF Management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DeRoche</dc:creator>
  <cp:lastModifiedBy>Bill DeRoche</cp:lastModifiedBy>
  <dcterms:created xsi:type="dcterms:W3CDTF">2017-11-09T21:28:03Z</dcterms:created>
  <dcterms:modified xsi:type="dcterms:W3CDTF">2026-04-22T00:14:03Z</dcterms:modified>
</cp:coreProperties>
</file>