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\\na.intra.agf.com\torfs$\FFCM-Group\Portfolio_Management\Exposure_Reports\2025\202507\20250701\"/>
    </mc:Choice>
  </mc:AlternateContent>
  <xr:revisionPtr revIDLastSave="0" documentId="13_ncr:1_{7650D71F-14DC-49A2-A4D4-DA802B4C2E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TAL" sheetId="15" r:id="rId1"/>
    <sheet name="DJTLABT" sheetId="6" r:id="rId2"/>
    <sheet name="DJTSABT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0" l="1"/>
  <c r="J20" i="10"/>
  <c r="K17" i="10"/>
  <c r="J17" i="10"/>
  <c r="K15" i="10"/>
  <c r="J15" i="10"/>
  <c r="K30" i="10"/>
  <c r="J30" i="10"/>
  <c r="K35" i="10"/>
  <c r="J35" i="10"/>
  <c r="K45" i="10"/>
  <c r="J45" i="10"/>
  <c r="K28" i="10"/>
  <c r="J28" i="10"/>
  <c r="K49" i="10"/>
  <c r="J49" i="10"/>
  <c r="K31" i="10"/>
  <c r="J31" i="10"/>
  <c r="K6" i="10"/>
  <c r="J6" i="10"/>
  <c r="J43" i="10"/>
  <c r="K43" i="10" s="1"/>
  <c r="K18" i="10"/>
  <c r="J18" i="10"/>
  <c r="K19" i="10"/>
  <c r="J19" i="10"/>
  <c r="K5" i="10"/>
  <c r="J5" i="10"/>
  <c r="K4" i="10"/>
  <c r="J4" i="10"/>
  <c r="K37" i="10"/>
  <c r="J37" i="10"/>
  <c r="K44" i="10"/>
  <c r="J44" i="10"/>
  <c r="K36" i="10"/>
  <c r="J36" i="10"/>
  <c r="K29" i="10"/>
  <c r="J29" i="10"/>
  <c r="K27" i="10"/>
  <c r="J27" i="10"/>
  <c r="K46" i="10"/>
  <c r="J46" i="10"/>
  <c r="K13" i="10"/>
  <c r="J13" i="10"/>
  <c r="K22" i="10"/>
  <c r="J22" i="10"/>
  <c r="K21" i="10"/>
  <c r="J21" i="10"/>
  <c r="K38" i="10"/>
  <c r="J38" i="10"/>
  <c r="K41" i="10"/>
  <c r="J41" i="10"/>
  <c r="K2" i="10"/>
  <c r="J2" i="10"/>
  <c r="K3" i="10"/>
  <c r="J3" i="10"/>
  <c r="K39" i="10"/>
  <c r="J39" i="10"/>
  <c r="K9" i="10"/>
  <c r="J9" i="10"/>
  <c r="K42" i="10"/>
  <c r="J42" i="10"/>
  <c r="K50" i="10"/>
  <c r="J50" i="10"/>
  <c r="K14" i="10"/>
  <c r="J14" i="10"/>
  <c r="K40" i="10"/>
  <c r="J40" i="10"/>
  <c r="J24" i="10"/>
  <c r="K24" i="10" s="1"/>
  <c r="K51" i="10"/>
  <c r="J51" i="10"/>
  <c r="K7" i="10"/>
  <c r="J7" i="10"/>
  <c r="K23" i="10"/>
  <c r="J23" i="10"/>
  <c r="K32" i="10"/>
  <c r="J32" i="10"/>
  <c r="K33" i="10"/>
  <c r="J33" i="10"/>
  <c r="J11" i="10"/>
  <c r="K11" i="10" s="1"/>
  <c r="K10" i="10"/>
  <c r="J10" i="10"/>
  <c r="K26" i="10"/>
  <c r="J26" i="10"/>
  <c r="J48" i="10"/>
  <c r="K48" i="10" s="1"/>
  <c r="J25" i="10"/>
  <c r="K25" i="10" s="1"/>
  <c r="K34" i="10"/>
  <c r="J34" i="10"/>
  <c r="K12" i="10"/>
  <c r="J12" i="10"/>
  <c r="K47" i="10"/>
  <c r="J47" i="10"/>
  <c r="K8" i="10"/>
  <c r="J8" i="10"/>
  <c r="K16" i="10"/>
  <c r="J16" i="10"/>
  <c r="J15" i="6"/>
  <c r="K15" i="6" s="1"/>
  <c r="J19" i="6"/>
  <c r="K19" i="6" s="1"/>
  <c r="J23" i="6"/>
  <c r="K23" i="6" s="1"/>
  <c r="J46" i="6"/>
  <c r="K46" i="6" s="1"/>
  <c r="K37" i="6"/>
  <c r="J37" i="6"/>
  <c r="J11" i="6"/>
  <c r="K11" i="6" s="1"/>
  <c r="J32" i="6"/>
  <c r="K32" i="6" s="1"/>
  <c r="J44" i="6"/>
  <c r="K44" i="6" s="1"/>
  <c r="J4" i="6"/>
  <c r="K4" i="6" s="1"/>
  <c r="J45" i="6"/>
  <c r="K45" i="6" s="1"/>
  <c r="K33" i="6"/>
  <c r="J33" i="6"/>
  <c r="J13" i="6"/>
  <c r="K13" i="6" s="1"/>
  <c r="K10" i="6"/>
  <c r="J10" i="6"/>
  <c r="J16" i="6"/>
  <c r="K16" i="6" s="1"/>
  <c r="K48" i="6"/>
  <c r="J48" i="6"/>
  <c r="J24" i="6"/>
  <c r="K24" i="6" s="1"/>
  <c r="J22" i="6"/>
  <c r="K22" i="6" s="1"/>
  <c r="J27" i="6"/>
  <c r="K27" i="6" s="1"/>
  <c r="J50" i="6"/>
  <c r="K50" i="6" s="1"/>
  <c r="J40" i="6"/>
  <c r="K40" i="6" s="1"/>
  <c r="J9" i="6"/>
  <c r="K9" i="6" s="1"/>
  <c r="J3" i="6"/>
  <c r="K3" i="6" s="1"/>
  <c r="J35" i="6"/>
  <c r="K35" i="6" s="1"/>
  <c r="J7" i="6"/>
  <c r="K7" i="6" s="1"/>
  <c r="J21" i="6"/>
  <c r="K21" i="6" s="1"/>
  <c r="J34" i="6"/>
  <c r="K34" i="6" s="1"/>
  <c r="J31" i="6"/>
  <c r="K31" i="6" s="1"/>
  <c r="J2" i="6"/>
  <c r="K2" i="6" s="1"/>
  <c r="K6" i="6"/>
  <c r="J6" i="6"/>
  <c r="J38" i="6"/>
  <c r="K38" i="6" s="1"/>
  <c r="J39" i="6"/>
  <c r="K39" i="6" s="1"/>
  <c r="J18" i="6"/>
  <c r="K18" i="6" s="1"/>
  <c r="J26" i="6"/>
  <c r="K26" i="6" s="1"/>
  <c r="J41" i="6"/>
  <c r="K41" i="6" s="1"/>
  <c r="J47" i="6"/>
  <c r="K47" i="6" s="1"/>
  <c r="J14" i="6"/>
  <c r="K14" i="6" s="1"/>
  <c r="K5" i="6"/>
  <c r="J5" i="6"/>
  <c r="J43" i="6"/>
  <c r="K43" i="6" s="1"/>
  <c r="J36" i="6"/>
  <c r="K36" i="6" s="1"/>
  <c r="J30" i="6"/>
  <c r="K30" i="6" s="1"/>
  <c r="J51" i="6"/>
  <c r="K51" i="6" s="1"/>
  <c r="J12" i="6"/>
  <c r="K12" i="6" s="1"/>
  <c r="J42" i="6"/>
  <c r="K42" i="6" s="1"/>
  <c r="J28" i="6"/>
  <c r="K28" i="6" s="1"/>
  <c r="J8" i="6"/>
  <c r="K8" i="6" s="1"/>
  <c r="J29" i="6"/>
  <c r="K29" i="6" s="1"/>
  <c r="J25" i="6"/>
  <c r="K25" i="6" s="1"/>
  <c r="K20" i="6"/>
  <c r="J20" i="6"/>
  <c r="J17" i="6"/>
  <c r="K17" i="6" s="1"/>
  <c r="J49" i="6"/>
  <c r="K49" i="6" s="1"/>
</calcChain>
</file>

<file path=xl/sharedStrings.xml><?xml version="1.0" encoding="utf-8"?>
<sst xmlns="http://schemas.openxmlformats.org/spreadsheetml/2006/main" count="768" uniqueCount="552">
  <si>
    <t>CUSIP</t>
  </si>
  <si>
    <t>Name</t>
  </si>
  <si>
    <t>Ticker</t>
  </si>
  <si>
    <t>ISIN</t>
  </si>
  <si>
    <t>Sector</t>
  </si>
  <si>
    <t>PX_LAST</t>
  </si>
  <si>
    <t>Health Care</t>
  </si>
  <si>
    <t>Industrials</t>
  </si>
  <si>
    <t>Financials</t>
  </si>
  <si>
    <t>Long Market Value</t>
  </si>
  <si>
    <t>Long Weight</t>
  </si>
  <si>
    <t>Short Shares</t>
  </si>
  <si>
    <t>Short Market Value</t>
  </si>
  <si>
    <t>Short Weight</t>
  </si>
  <si>
    <t>Long Index Swap Terms</t>
  </si>
  <si>
    <t>Trade Date</t>
  </si>
  <si>
    <t>Effective Date</t>
  </si>
  <si>
    <t>Termination Date</t>
  </si>
  <si>
    <t>Settlement Currency</t>
  </si>
  <si>
    <t>USD</t>
  </si>
  <si>
    <t>Index Ticker</t>
  </si>
  <si>
    <t>Floating Base Rate</t>
  </si>
  <si>
    <t>Floating Maturity</t>
  </si>
  <si>
    <t>Spread</t>
  </si>
  <si>
    <t>35 bps</t>
  </si>
  <si>
    <t>-40 bps</t>
  </si>
  <si>
    <t>Day Count</t>
  </si>
  <si>
    <t>Actual/360</t>
  </si>
  <si>
    <t>Counterparty</t>
  </si>
  <si>
    <t>Morgan Stanley Capital Services LLC</t>
  </si>
  <si>
    <t>Short Index Swap Terms</t>
  </si>
  <si>
    <t>Information Technology</t>
  </si>
  <si>
    <t>Communication Services</t>
  </si>
  <si>
    <t>Consumer Discretionary</t>
  </si>
  <si>
    <t>Consumer Staples</t>
  </si>
  <si>
    <t>SEDOL</t>
  </si>
  <si>
    <t>As of Open Date</t>
  </si>
  <si>
    <t>Long Shares</t>
  </si>
  <si>
    <t>Energy</t>
  </si>
  <si>
    <t>Equity Notional Amount Outstanding</t>
  </si>
  <si>
    <t>DJTLABT</t>
  </si>
  <si>
    <t>DJTSABT</t>
  </si>
  <si>
    <t>Current Index Level</t>
  </si>
  <si>
    <t>Real Estate</t>
  </si>
  <si>
    <t>28 September 2023</t>
  </si>
  <si>
    <t>2 October 2023</t>
  </si>
  <si>
    <t>29 September 2025</t>
  </si>
  <si>
    <t>US Federal Funds Effective Rate</t>
  </si>
  <si>
    <t>Daily</t>
  </si>
  <si>
    <t>T</t>
  </si>
  <si>
    <t>AT&amp;T Inc</t>
  </si>
  <si>
    <t>00206R102</t>
  </si>
  <si>
    <t>2831811</t>
  </si>
  <si>
    <t>US00206R1023</t>
  </si>
  <si>
    <t>Utilities</t>
  </si>
  <si>
    <t>Materials</t>
  </si>
  <si>
    <t>LNG</t>
  </si>
  <si>
    <t>Cheniere Energy Inc</t>
  </si>
  <si>
    <t>16411R208</t>
  </si>
  <si>
    <t>2654364</t>
  </si>
  <si>
    <t>US16411R2085</t>
  </si>
  <si>
    <t>KMI</t>
  </si>
  <si>
    <t>Kinder Morgan Inc</t>
  </si>
  <si>
    <t>49456B101</t>
  </si>
  <si>
    <t>B3NQ4P8</t>
  </si>
  <si>
    <t>US49456B1017</t>
  </si>
  <si>
    <t>VRSN</t>
  </si>
  <si>
    <t>VeriSign Inc</t>
  </si>
  <si>
    <t>92343E102</t>
  </si>
  <si>
    <t>2142922</t>
  </si>
  <si>
    <t>US92343E1029</t>
  </si>
  <si>
    <t>ELV</t>
  </si>
  <si>
    <t>Elevance Health, Inc.</t>
  </si>
  <si>
    <t>036752103</t>
  </si>
  <si>
    <t>BSPHGL4</t>
  </si>
  <si>
    <t>US0367521038</t>
  </si>
  <si>
    <t>XOM</t>
  </si>
  <si>
    <t>Exxon Mobil Corp</t>
  </si>
  <si>
    <t>30231G102</t>
  </si>
  <si>
    <t>2326618</t>
  </si>
  <si>
    <t>US30231G1022</t>
  </si>
  <si>
    <t>FCFS</t>
  </si>
  <si>
    <t>FirstCash Holdings, Inc.</t>
  </si>
  <si>
    <t>33768G107</t>
  </si>
  <si>
    <t>BMF5Q83</t>
  </si>
  <si>
    <t>US33768G1076</t>
  </si>
  <si>
    <t>GD</t>
  </si>
  <si>
    <t>General Dynamics</t>
  </si>
  <si>
    <t>369550108</t>
  </si>
  <si>
    <t>2365161</t>
  </si>
  <si>
    <t>US3695501086</t>
  </si>
  <si>
    <t>HEI</t>
  </si>
  <si>
    <t>HEICO Corp</t>
  </si>
  <si>
    <t>422806109</t>
  </si>
  <si>
    <t>2419217</t>
  </si>
  <si>
    <t>US4228061093</t>
  </si>
  <si>
    <t>NOC</t>
  </si>
  <si>
    <t>Northrop Grumman Corp</t>
  </si>
  <si>
    <t>666807102</t>
  </si>
  <si>
    <t>2648806</t>
  </si>
  <si>
    <t>US6668071029</t>
  </si>
  <si>
    <t>UNH</t>
  </si>
  <si>
    <t>Unitedhealth Group Inc</t>
  </si>
  <si>
    <t>91324P102</t>
  </si>
  <si>
    <t>2917766</t>
  </si>
  <si>
    <t>US91324P1021</t>
  </si>
  <si>
    <t>VIRT</t>
  </si>
  <si>
    <t>Virtu Financial Inc. A</t>
  </si>
  <si>
    <t>928254101</t>
  </si>
  <si>
    <t>BWTVWD4</t>
  </si>
  <si>
    <t>US9282541013</t>
  </si>
  <si>
    <t>AMD</t>
  </si>
  <si>
    <t>Advanced Micro Devices</t>
  </si>
  <si>
    <t>007903107</t>
  </si>
  <si>
    <t>2007849</t>
  </si>
  <si>
    <t>US0079031078</t>
  </si>
  <si>
    <t>BPMC</t>
  </si>
  <si>
    <t>Blueprint Medicines Corporation</t>
  </si>
  <si>
    <t>09627Y109</t>
  </si>
  <si>
    <t>BWY52P3</t>
  </si>
  <si>
    <t>US09627Y1091</t>
  </si>
  <si>
    <t>FN</t>
  </si>
  <si>
    <t>Fabrinet</t>
  </si>
  <si>
    <t>G3323L100</t>
  </si>
  <si>
    <t>B4JSZL8</t>
  </si>
  <si>
    <t>KYG3323L1005</t>
  </si>
  <si>
    <t>GH</t>
  </si>
  <si>
    <t>Guardant Health, Inc.</t>
  </si>
  <si>
    <t>40131M109</t>
  </si>
  <si>
    <t>BFXC911</t>
  </si>
  <si>
    <t>US40131M1099</t>
  </si>
  <si>
    <t>INSM</t>
  </si>
  <si>
    <t>Insmed Inc</t>
  </si>
  <si>
    <t>457669307</t>
  </si>
  <si>
    <t>2614487</t>
  </si>
  <si>
    <t>US4576693075</t>
  </si>
  <si>
    <t>ZS</t>
  </si>
  <si>
    <t>Zscaler, Inc.</t>
  </si>
  <si>
    <t>98980G102</t>
  </si>
  <si>
    <t>BZ00V34</t>
  </si>
  <si>
    <t>US98980G1022</t>
  </si>
  <si>
    <t>20250701</t>
  </si>
  <si>
    <t>AMT</t>
  </si>
  <si>
    <t>American Tower Corp A</t>
  </si>
  <si>
    <t>03027X100</t>
  </si>
  <si>
    <t>B7FBFL2</t>
  </si>
  <si>
    <t>US03027X1000</t>
  </si>
  <si>
    <t>APPF</t>
  </si>
  <si>
    <t>AppFolio Inc. A</t>
  </si>
  <si>
    <t>03783C100</t>
  </si>
  <si>
    <t>BYN7H48</t>
  </si>
  <si>
    <t>US03783C1009</t>
  </si>
  <si>
    <t>ARW</t>
  </si>
  <si>
    <t>Arrow Electronics Inc</t>
  </si>
  <si>
    <t>042735100</t>
  </si>
  <si>
    <t>2051404</t>
  </si>
  <si>
    <t>US0427351004</t>
  </si>
  <si>
    <t>BALL</t>
  </si>
  <si>
    <t>Ball Corp</t>
  </si>
  <si>
    <t>058498106</t>
  </si>
  <si>
    <t>2073022</t>
  </si>
  <si>
    <t>US0584981064</t>
  </si>
  <si>
    <t>BSY</t>
  </si>
  <si>
    <t>Bentley Systems, Inc. Class B</t>
  </si>
  <si>
    <t>08265T208</t>
  </si>
  <si>
    <t>BMC1PR6</t>
  </si>
  <si>
    <t>US08265T2087</t>
  </si>
  <si>
    <t>CVX</t>
  </si>
  <si>
    <t>Chevron Corp</t>
  </si>
  <si>
    <t>166764100</t>
  </si>
  <si>
    <t>2838555</t>
  </si>
  <si>
    <t>US1667641005</t>
  </si>
  <si>
    <t>CSCO</t>
  </si>
  <si>
    <t>Cisco Systems Inc</t>
  </si>
  <si>
    <t>17275R102</t>
  </si>
  <si>
    <t>2198163</t>
  </si>
  <si>
    <t>US17275R1023</t>
  </si>
  <si>
    <t>CLVT</t>
  </si>
  <si>
    <t>Clarivate Plc</t>
  </si>
  <si>
    <t>G21810109</t>
  </si>
  <si>
    <t>BJJN444</t>
  </si>
  <si>
    <t>JE00BJJN4441</t>
  </si>
  <si>
    <t>COP</t>
  </si>
  <si>
    <t>ConocoPhillips</t>
  </si>
  <si>
    <t>20825C104</t>
  </si>
  <si>
    <t>2685717</t>
  </si>
  <si>
    <t>US20825C1045</t>
  </si>
  <si>
    <t>CCK</t>
  </si>
  <si>
    <t>Crown Holdings Inc</t>
  </si>
  <si>
    <t>228368106</t>
  </si>
  <si>
    <t>2427986</t>
  </si>
  <si>
    <t>US2283681060</t>
  </si>
  <si>
    <t>CSX</t>
  </si>
  <si>
    <t>CSX Corporation</t>
  </si>
  <si>
    <t>126408103</t>
  </si>
  <si>
    <t>2160753</t>
  </si>
  <si>
    <t>US1264081035</t>
  </si>
  <si>
    <t>DG</t>
  </si>
  <si>
    <t>Dollar General Corp</t>
  </si>
  <si>
    <t>256677105</t>
  </si>
  <si>
    <t>B5B1S13</t>
  </si>
  <si>
    <t>US2566771059</t>
  </si>
  <si>
    <t>EA</t>
  </si>
  <si>
    <t>Electronic Arts</t>
  </si>
  <si>
    <t>285512109</t>
  </si>
  <si>
    <t>2310194</t>
  </si>
  <si>
    <t>US2855121099</t>
  </si>
  <si>
    <t>FI</t>
  </si>
  <si>
    <t>Fiserv Inc</t>
  </si>
  <si>
    <t>337738108</t>
  </si>
  <si>
    <t>2342034</t>
  </si>
  <si>
    <t>US3377381088</t>
  </si>
  <si>
    <t>GEN</t>
  </si>
  <si>
    <t>Gen Digital Inc.</t>
  </si>
  <si>
    <t>668771108</t>
  </si>
  <si>
    <t>BJN4XN5</t>
  </si>
  <si>
    <t>US6687711084</t>
  </si>
  <si>
    <t>GWRE</t>
  </si>
  <si>
    <t>Guidewire Software</t>
  </si>
  <si>
    <t>40171V100</t>
  </si>
  <si>
    <t>B7JYSG3</t>
  </si>
  <si>
    <t>US40171V1008</t>
  </si>
  <si>
    <t>HSY</t>
  </si>
  <si>
    <t>Hershey Foods Corp</t>
  </si>
  <si>
    <t>427866108</t>
  </si>
  <si>
    <t>2422806</t>
  </si>
  <si>
    <t>US4278661081</t>
  </si>
  <si>
    <t>HOLX</t>
  </si>
  <si>
    <t>Hologic Inc</t>
  </si>
  <si>
    <t>436440101</t>
  </si>
  <si>
    <t>2433530</t>
  </si>
  <si>
    <t>US4364401012</t>
  </si>
  <si>
    <t>DHI</t>
  </si>
  <si>
    <t>Horton D.R. Inc</t>
  </si>
  <si>
    <t>23331A109</t>
  </si>
  <si>
    <t>2250687</t>
  </si>
  <si>
    <t>US23331A1097</t>
  </si>
  <si>
    <t>IBM</t>
  </si>
  <si>
    <t>Intl Business Machines Corp</t>
  </si>
  <si>
    <t>459200101</t>
  </si>
  <si>
    <t>2005973</t>
  </si>
  <si>
    <t>US4592001014</t>
  </si>
  <si>
    <t>INTU</t>
  </si>
  <si>
    <t>Intuit Inc</t>
  </si>
  <si>
    <t>461202103</t>
  </si>
  <si>
    <t>2459020</t>
  </si>
  <si>
    <t>US4612021034</t>
  </si>
  <si>
    <t>IRDM</t>
  </si>
  <si>
    <t>IRIDIUM COMMUNICATIONS INC.</t>
  </si>
  <si>
    <t>46269C102</t>
  </si>
  <si>
    <t>B2QH310</t>
  </si>
  <si>
    <t>US46269C1027</t>
  </si>
  <si>
    <t>JNPR</t>
  </si>
  <si>
    <t>Juniper Networks Inc</t>
  </si>
  <si>
    <t>48203R104</t>
  </si>
  <si>
    <t>2431846</t>
  </si>
  <si>
    <t>US48203R1041</t>
  </si>
  <si>
    <t>LDOS</t>
  </si>
  <si>
    <t>Leidos Holdings Inc</t>
  </si>
  <si>
    <t>525327102</t>
  </si>
  <si>
    <t>BDV82B8</t>
  </si>
  <si>
    <t>US5253271028</t>
  </si>
  <si>
    <t>OGN</t>
  </si>
  <si>
    <t>Organon &amp; Co</t>
  </si>
  <si>
    <t>68622V106</t>
  </si>
  <si>
    <t>BLDC8J4</t>
  </si>
  <si>
    <t>US68622V1061</t>
  </si>
  <si>
    <t>PSN</t>
  </si>
  <si>
    <t>Parsons Corporation</t>
  </si>
  <si>
    <t>70202L102</t>
  </si>
  <si>
    <t>BJN4N02</t>
  </si>
  <si>
    <t>US70202L1026</t>
  </si>
  <si>
    <t>DGX</t>
  </si>
  <si>
    <t>Quest Diagnostics</t>
  </si>
  <si>
    <t>74834L100</t>
  </si>
  <si>
    <t>2702791</t>
  </si>
  <si>
    <t>US74834L1008</t>
  </si>
  <si>
    <t>RKT</t>
  </si>
  <si>
    <t>Rocket Companies Inc A</t>
  </si>
  <si>
    <t>77311W101</t>
  </si>
  <si>
    <t>BMD6Y84</t>
  </si>
  <si>
    <t>US77311W1018</t>
  </si>
  <si>
    <t>RPRX</t>
  </si>
  <si>
    <t>Royalty Pharma plc</t>
  </si>
  <si>
    <t>G7709Q104</t>
  </si>
  <si>
    <t>BMVP7Y0</t>
  </si>
  <si>
    <t>GB00BMVP7Y09</t>
  </si>
  <si>
    <t>RTX</t>
  </si>
  <si>
    <t>RTX Corporation</t>
  </si>
  <si>
    <t>75513E101</t>
  </si>
  <si>
    <t>BM5M5Y3</t>
  </si>
  <si>
    <t>US75513E1010</t>
  </si>
  <si>
    <t>SCI</t>
  </si>
  <si>
    <t>Service Corp Intl</t>
  </si>
  <si>
    <t>817565104</t>
  </si>
  <si>
    <t>2797560</t>
  </si>
  <si>
    <t>US8175651046</t>
  </si>
  <si>
    <t>SUI</t>
  </si>
  <si>
    <t>Sun Communities</t>
  </si>
  <si>
    <t>866674104</t>
  </si>
  <si>
    <t>2860257</t>
  </si>
  <si>
    <t>US8666741041</t>
  </si>
  <si>
    <t>RUN</t>
  </si>
  <si>
    <t>Sunrun Inc.</t>
  </si>
  <si>
    <t>86771W105</t>
  </si>
  <si>
    <t>BYXB1Y8</t>
  </si>
  <si>
    <t>US86771W1053</t>
  </si>
  <si>
    <t>TDY</t>
  </si>
  <si>
    <t>Teledyne Technologies Inc</t>
  </si>
  <si>
    <t>879360105</t>
  </si>
  <si>
    <t>2503477</t>
  </si>
  <si>
    <t>US8793601050</t>
  </si>
  <si>
    <t>CI</t>
  </si>
  <si>
    <t>The Cigna Group</t>
  </si>
  <si>
    <t>125523100</t>
  </si>
  <si>
    <t>BHJ0775</t>
  </si>
  <si>
    <t>US1255231003</t>
  </si>
  <si>
    <t>SMG</t>
  </si>
  <si>
    <t>The Scotts Miracle-Gro Company</t>
  </si>
  <si>
    <t>810186106</t>
  </si>
  <si>
    <t>2781518</t>
  </si>
  <si>
    <t>US8101861065</t>
  </si>
  <si>
    <t>WMB</t>
  </si>
  <si>
    <t>The Williams Companies Inc</t>
  </si>
  <si>
    <t>969457100</t>
  </si>
  <si>
    <t>2967181</t>
  </si>
  <si>
    <t>US9694571004</t>
  </si>
  <si>
    <t>UPS</t>
  </si>
  <si>
    <t>United Parcel Service Inc B</t>
  </si>
  <si>
    <t>911312106</t>
  </si>
  <si>
    <t>2517382</t>
  </si>
  <si>
    <t>US9113121068</t>
  </si>
  <si>
    <t>AFRM</t>
  </si>
  <si>
    <t>Affirm Holdings, Inc. Class A</t>
  </si>
  <si>
    <t>00827B106</t>
  </si>
  <si>
    <t>BMF9NM8</t>
  </si>
  <si>
    <t>US00827B1061</t>
  </si>
  <si>
    <t>AMAT</t>
  </si>
  <si>
    <t>Applied Materials Inc</t>
  </si>
  <si>
    <t>038222105</t>
  </si>
  <si>
    <t>2046552</t>
  </si>
  <si>
    <t>US0382221051</t>
  </si>
  <si>
    <t>AVGO</t>
  </si>
  <si>
    <t>Broadcom Inc</t>
  </si>
  <si>
    <t>11135F101</t>
  </si>
  <si>
    <t>BDZ78H9</t>
  </si>
  <si>
    <t>US11135F1012</t>
  </si>
  <si>
    <t>CCL</t>
  </si>
  <si>
    <t>Carnival Corp</t>
  </si>
  <si>
    <t>143658300</t>
  </si>
  <si>
    <t>2523044</t>
  </si>
  <si>
    <t>PA1436583006</t>
  </si>
  <si>
    <t>CBRE</t>
  </si>
  <si>
    <t>CBRE Group Inc.</t>
  </si>
  <si>
    <t>12504L109</t>
  </si>
  <si>
    <t>B6WVMH3</t>
  </si>
  <si>
    <t>US12504L1098</t>
  </si>
  <si>
    <t>CLF</t>
  </si>
  <si>
    <t>Cleveland-Cliffs Inc</t>
  </si>
  <si>
    <t>185899101</t>
  </si>
  <si>
    <t>BYVZ186</t>
  </si>
  <si>
    <t>US1858991011</t>
  </si>
  <si>
    <t>COIN</t>
  </si>
  <si>
    <t>Coinbase Global Inc - Class A</t>
  </si>
  <si>
    <t>19260Q107</t>
  </si>
  <si>
    <t>BMC9P69</t>
  </si>
  <si>
    <t>US19260Q1076</t>
  </si>
  <si>
    <t>CRSP</t>
  </si>
  <si>
    <t>CRISPR Therapeutics AG</t>
  </si>
  <si>
    <t>H17182108</t>
  </si>
  <si>
    <t>BDHF4K6</t>
  </si>
  <si>
    <t>CH0334081137</t>
  </si>
  <si>
    <t>DAR</t>
  </si>
  <si>
    <t>Darling Ingredients Inc</t>
  </si>
  <si>
    <t>237266101</t>
  </si>
  <si>
    <t>2250289</t>
  </si>
  <si>
    <t>US2372661015</t>
  </si>
  <si>
    <t>DOCS</t>
  </si>
  <si>
    <t>Doximity, Inc.</t>
  </si>
  <si>
    <t>26622P107</t>
  </si>
  <si>
    <t>BMD22Y4</t>
  </si>
  <si>
    <t>US26622P1075</t>
  </si>
  <si>
    <t>DKNG</t>
  </si>
  <si>
    <t>DraftKings Inc Class A</t>
  </si>
  <si>
    <t>26142V105</t>
  </si>
  <si>
    <t>BLDDH12</t>
  </si>
  <si>
    <t>US26142V1052</t>
  </si>
  <si>
    <t>ELF</t>
  </si>
  <si>
    <t>e.l.f. Beauty, Inc.</t>
  </si>
  <si>
    <t>26856L103</t>
  </si>
  <si>
    <t>BDDQ975</t>
  </si>
  <si>
    <t>US26856L1035</t>
  </si>
  <si>
    <t>EME</t>
  </si>
  <si>
    <t>Emcor Group Inc</t>
  </si>
  <si>
    <t>29084Q100</t>
  </si>
  <si>
    <t>2474164</t>
  </si>
  <si>
    <t>US29084Q1004</t>
  </si>
  <si>
    <t>EL</t>
  </si>
  <si>
    <t>Estee Lauder Cos. A</t>
  </si>
  <si>
    <t>518439104</t>
  </si>
  <si>
    <t>2320524</t>
  </si>
  <si>
    <t>US5184391044</t>
  </si>
  <si>
    <t>EVR</t>
  </si>
  <si>
    <t>Evercore Inc A</t>
  </si>
  <si>
    <t>29977A105</t>
  </si>
  <si>
    <t>B1BHXZ2</t>
  </si>
  <si>
    <t>US29977A1051</t>
  </si>
  <si>
    <t>FIVE</t>
  </si>
  <si>
    <t>Five Below Inc.</t>
  </si>
  <si>
    <t>33829M101</t>
  </si>
  <si>
    <t>B85KFY9</t>
  </si>
  <si>
    <t>US33829M1018</t>
  </si>
  <si>
    <t>GS</t>
  </si>
  <si>
    <t>Goldman Sachs Group Inc</t>
  </si>
  <si>
    <t>38141G104</t>
  </si>
  <si>
    <t>2407966</t>
  </si>
  <si>
    <t>US38141G1040</t>
  </si>
  <si>
    <t>ILMN</t>
  </si>
  <si>
    <t>Illumina Inc</t>
  </si>
  <si>
    <t>452327109</t>
  </si>
  <si>
    <t>2613990</t>
  </si>
  <si>
    <t>US4523271090</t>
  </si>
  <si>
    <t>JOBY</t>
  </si>
  <si>
    <t>Joby Aviation, Inc</t>
  </si>
  <si>
    <t>G65163100</t>
  </si>
  <si>
    <t>BMCRLL0</t>
  </si>
  <si>
    <t>KYG651631007</t>
  </si>
  <si>
    <t>JLL</t>
  </si>
  <si>
    <t>Jones Lang Lasalle Inc</t>
  </si>
  <si>
    <t>48020Q107</t>
  </si>
  <si>
    <t>2040640</t>
  </si>
  <si>
    <t>US48020Q1076</t>
  </si>
  <si>
    <t>LRCX</t>
  </si>
  <si>
    <t>Lam Research Corp</t>
  </si>
  <si>
    <t>512807306</t>
  </si>
  <si>
    <t>BSML4N7</t>
  </si>
  <si>
    <t>US5128073062</t>
  </si>
  <si>
    <t>LITE</t>
  </si>
  <si>
    <t>Lumentum Holdings Inc</t>
  </si>
  <si>
    <t>55024U109</t>
  </si>
  <si>
    <t>BYM9ZP2</t>
  </si>
  <si>
    <t>US55024U1097</t>
  </si>
  <si>
    <t>MRVL</t>
  </si>
  <si>
    <t>Marvell Technology, Inc</t>
  </si>
  <si>
    <t>573874104</t>
  </si>
  <si>
    <t>BNKJSM5</t>
  </si>
  <si>
    <t>US5738741041</t>
  </si>
  <si>
    <t>MU</t>
  </si>
  <si>
    <t>Micron Technology Inc</t>
  </si>
  <si>
    <t>595112103</t>
  </si>
  <si>
    <t>2588184</t>
  </si>
  <si>
    <t>US5951121038</t>
  </si>
  <si>
    <t>MKSI</t>
  </si>
  <si>
    <t>MKS Inc.</t>
  </si>
  <si>
    <t>55306N104</t>
  </si>
  <si>
    <t>2404871</t>
  </si>
  <si>
    <t>US55306N1046</t>
  </si>
  <si>
    <t>NFE</t>
  </si>
  <si>
    <t>New Fortress Energy Inc.-A</t>
  </si>
  <si>
    <t>644393100</t>
  </si>
  <si>
    <t>BH3Z4P3</t>
  </si>
  <si>
    <t>US6443931000</t>
  </si>
  <si>
    <t>NUE</t>
  </si>
  <si>
    <t>Nucor Corp</t>
  </si>
  <si>
    <t>670346105</t>
  </si>
  <si>
    <t>2651086</t>
  </si>
  <si>
    <t>US6703461052</t>
  </si>
  <si>
    <t>NVDA</t>
  </si>
  <si>
    <t>Nvidia Corp</t>
  </si>
  <si>
    <t>67066G104</t>
  </si>
  <si>
    <t>2379504</t>
  </si>
  <si>
    <t>US67066G1040</t>
  </si>
  <si>
    <t>PINS</t>
  </si>
  <si>
    <t>Pinterest Inc.</t>
  </si>
  <si>
    <t>72352L106</t>
  </si>
  <si>
    <t>BJ2Z0H2</t>
  </si>
  <si>
    <t>US72352L1061</t>
  </si>
  <si>
    <t>RMBS</t>
  </si>
  <si>
    <t>Rambus Inc</t>
  </si>
  <si>
    <t>750917106</t>
  </si>
  <si>
    <t>2721967</t>
  </si>
  <si>
    <t>US7509171069</t>
  </si>
  <si>
    <t>RDDT</t>
  </si>
  <si>
    <t>Reddit, Inc.</t>
  </si>
  <si>
    <t>75734B100</t>
  </si>
  <si>
    <t>BMVNLY2</t>
  </si>
  <si>
    <t>US75734B1008</t>
  </si>
  <si>
    <t>HOOD</t>
  </si>
  <si>
    <t>Robinhood Markets Inc A</t>
  </si>
  <si>
    <t>770700102</t>
  </si>
  <si>
    <t>BP0TQN6</t>
  </si>
  <si>
    <t>US7707001027</t>
  </si>
  <si>
    <t>ROKU</t>
  </si>
  <si>
    <t>Roku Inc Class A</t>
  </si>
  <si>
    <t>77543R102</t>
  </si>
  <si>
    <t>BZ1LFG7</t>
  </si>
  <si>
    <t>US77543R1023</t>
  </si>
  <si>
    <t>RCL</t>
  </si>
  <si>
    <t>Royal Caribbean Group</t>
  </si>
  <si>
    <t>V7780T103</t>
  </si>
  <si>
    <t>2754907</t>
  </si>
  <si>
    <t>LR0008862868</t>
  </si>
  <si>
    <t>ST</t>
  </si>
  <si>
    <t>Sensata Technologies Holding plc</t>
  </si>
  <si>
    <t>G8060N102</t>
  </si>
  <si>
    <t>BFMBMT8</t>
  </si>
  <si>
    <t>GB00BFMBMT84</t>
  </si>
  <si>
    <t>SOFI</t>
  </si>
  <si>
    <t>SoFi Technologies, Inc.</t>
  </si>
  <si>
    <t>83406F102</t>
  </si>
  <si>
    <t>BM8J4C2</t>
  </si>
  <si>
    <t>US83406F1021</t>
  </si>
  <si>
    <t>SMCI</t>
  </si>
  <si>
    <t>Super Micro Computer Inc</t>
  </si>
  <si>
    <t>86800U302</t>
  </si>
  <si>
    <t>BRC3N73</t>
  </si>
  <si>
    <t>US86800U3023</t>
  </si>
  <si>
    <t>SYF</t>
  </si>
  <si>
    <t>Synchrony Financial</t>
  </si>
  <si>
    <t>87165B103</t>
  </si>
  <si>
    <t>BP96PS6</t>
  </si>
  <si>
    <t>US87165B1035</t>
  </si>
  <si>
    <t>TLN</t>
  </si>
  <si>
    <t>Talen Energy Corp</t>
  </si>
  <si>
    <t>87422Q109</t>
  </si>
  <si>
    <t>BRRF114</t>
  </si>
  <si>
    <t>US87422Q1094</t>
  </si>
  <si>
    <t>FTI</t>
  </si>
  <si>
    <t>TechnipFMC plc</t>
  </si>
  <si>
    <t>G87110105</t>
  </si>
  <si>
    <t>BDSFG98</t>
  </si>
  <si>
    <t>GB00BDSFG982</t>
  </si>
  <si>
    <t>VRT</t>
  </si>
  <si>
    <t>Vertiv Holdings Co</t>
  </si>
  <si>
    <t>92537N108</t>
  </si>
  <si>
    <t>BL3LWS8</t>
  </si>
  <si>
    <t>US92537N1081</t>
  </si>
  <si>
    <t>VST</t>
  </si>
  <si>
    <t>Vistra Corp.</t>
  </si>
  <si>
    <t>92840M102</t>
  </si>
  <si>
    <t>BZ8VJQ8</t>
  </si>
  <si>
    <t>US92840M1027</t>
  </si>
  <si>
    <t>W</t>
  </si>
  <si>
    <t>Wayfair Inc A</t>
  </si>
  <si>
    <t>94419L101</t>
  </si>
  <si>
    <t>BQXZP64</t>
  </si>
  <si>
    <t>US94419L1017</t>
  </si>
  <si>
    <t>WDC</t>
  </si>
  <si>
    <t>Western Digital Corp</t>
  </si>
  <si>
    <t>958102105</t>
  </si>
  <si>
    <t>2954699</t>
  </si>
  <si>
    <t>US9581021055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</si>
</sst>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0"/>
    <numFmt numFmtId="165" formatCode="_(&quot;$&quot;* #,##0.0000_);_(&quot;$&quot;* \(#,##0.00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 applyAlignment="1">
      <alignment horizontal="center" wrapText="1"/>
    </xf>
    <xf numFmtId="10" fontId="0" fillId="0" borderId="0" xfId="2" applyNumberFormat="1" applyFont="1" applyFill="1" applyAlignment="1">
      <alignment horizontal="center" wrapText="1"/>
    </xf>
    <xf numFmtId="49" fontId="0" fillId="0" borderId="0" xfId="0" applyNumberFormat="1"/>
    <xf numFmtId="44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10" fontId="0" fillId="0" borderId="0" xfId="1" applyNumberFormat="1" applyFont="1"/>
    <xf numFmtId="4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7" fontId="0" fillId="0" borderId="0" xfId="1" applyNumberFormat="1" applyFont="1"/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/>
    <xf numFmtId="15" fontId="0" fillId="0" borderId="4" xfId="0" quotePrefix="1" applyNumberFormat="1" applyBorder="1" applyAlignment="1">
      <alignment horizontal="right"/>
    </xf>
    <xf numFmtId="0" fontId="0" fillId="0" borderId="5" xfId="0" applyBorder="1"/>
    <xf numFmtId="15" fontId="0" fillId="0" borderId="6" xfId="0" quotePrefix="1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6" xfId="0" quotePrefix="1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44" fontId="0" fillId="0" borderId="6" xfId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0" fontId="0" fillId="0" borderId="9" xfId="0" applyBorder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E13"/>
  <sheetViews>
    <sheetView tabSelected="1" workbookViewId="0"/>
  </sheetViews>
  <sheetFormatPr defaultRowHeight="15" x14ac:dyDescent="0.25"/>
  <cols>
    <col min="1" max="1" width="34.42578125" bestFit="1" customWidth="1"/>
    <col min="2" max="2" width="33" bestFit="1" customWidth="1"/>
    <col min="4" max="4" width="34.42578125" bestFit="1" customWidth="1"/>
    <col min="5" max="5" width="33" bestFit="1" customWidth="1"/>
  </cols>
  <sheetData>
    <row r="1" spans="1:5" ht="15.75" thickBot="1" x14ac:dyDescent="0.3">
      <c r="A1" s="12" t="s">
        <v>14</v>
      </c>
      <c r="B1" s="13"/>
      <c r="D1" s="12" t="s">
        <v>30</v>
      </c>
      <c r="E1" s="13"/>
    </row>
    <row r="2" spans="1:5" x14ac:dyDescent="0.25">
      <c r="A2" s="14" t="s">
        <v>15</v>
      </c>
      <c r="B2" s="15" t="s">
        <v>44</v>
      </c>
      <c r="D2" s="14" t="s">
        <v>15</v>
      </c>
      <c r="E2" s="15" t="s">
        <v>44</v>
      </c>
    </row>
    <row r="3" spans="1:5" x14ac:dyDescent="0.25">
      <c r="A3" s="16" t="s">
        <v>16</v>
      </c>
      <c r="B3" s="17" t="s">
        <v>45</v>
      </c>
      <c r="D3" s="16" t="s">
        <v>16</v>
      </c>
      <c r="E3" s="17" t="s">
        <v>45</v>
      </c>
    </row>
    <row r="4" spans="1:5" x14ac:dyDescent="0.25">
      <c r="A4" s="16" t="s">
        <v>17</v>
      </c>
      <c r="B4" s="15" t="s">
        <v>46</v>
      </c>
      <c r="D4" s="16" t="s">
        <v>17</v>
      </c>
      <c r="E4" s="15" t="s">
        <v>46</v>
      </c>
    </row>
    <row r="5" spans="1:5" x14ac:dyDescent="0.25">
      <c r="A5" s="16" t="s">
        <v>18</v>
      </c>
      <c r="B5" s="18" t="s">
        <v>19</v>
      </c>
      <c r="D5" s="16" t="s">
        <v>18</v>
      </c>
      <c r="E5" s="18" t="s">
        <v>19</v>
      </c>
    </row>
    <row r="6" spans="1:5" x14ac:dyDescent="0.25">
      <c r="A6" s="16" t="s">
        <v>39</v>
      </c>
      <c r="B6" s="22">
        <v>49466127.282200001</v>
      </c>
      <c r="D6" s="16" t="s">
        <v>39</v>
      </c>
      <c r="E6" s="22">
        <v>-52496569.178300001</v>
      </c>
    </row>
    <row r="7" spans="1:5" x14ac:dyDescent="0.25">
      <c r="A7" s="16" t="s">
        <v>20</v>
      </c>
      <c r="B7" s="18" t="s">
        <v>40</v>
      </c>
      <c r="D7" s="16" t="s">
        <v>20</v>
      </c>
      <c r="E7" s="18" t="s">
        <v>41</v>
      </c>
    </row>
    <row r="8" spans="1:5" x14ac:dyDescent="0.25">
      <c r="A8" s="16" t="s">
        <v>42</v>
      </c>
      <c r="B8" s="23">
        <v>4355.9463999999998</v>
      </c>
      <c r="D8" s="16" t="s">
        <v>42</v>
      </c>
      <c r="E8" s="23">
        <v>3274.4866000000002</v>
      </c>
    </row>
    <row r="9" spans="1:5" x14ac:dyDescent="0.25">
      <c r="A9" s="16" t="s">
        <v>21</v>
      </c>
      <c r="B9" s="18" t="s">
        <v>47</v>
      </c>
      <c r="D9" s="16" t="s">
        <v>21</v>
      </c>
      <c r="E9" s="18" t="s">
        <v>47</v>
      </c>
    </row>
    <row r="10" spans="1:5" x14ac:dyDescent="0.25">
      <c r="A10" s="16" t="s">
        <v>22</v>
      </c>
      <c r="B10" s="24" t="s">
        <v>48</v>
      </c>
      <c r="D10" s="16" t="s">
        <v>22</v>
      </c>
      <c r="E10" s="24" t="s">
        <v>48</v>
      </c>
    </row>
    <row r="11" spans="1:5" x14ac:dyDescent="0.25">
      <c r="A11" s="16" t="s">
        <v>23</v>
      </c>
      <c r="B11" s="19" t="s">
        <v>24</v>
      </c>
      <c r="D11" s="16" t="s">
        <v>23</v>
      </c>
      <c r="E11" s="19" t="s">
        <v>25</v>
      </c>
    </row>
    <row r="12" spans="1:5" x14ac:dyDescent="0.25">
      <c r="A12" s="16" t="s">
        <v>26</v>
      </c>
      <c r="B12" s="19" t="s">
        <v>27</v>
      </c>
      <c r="D12" s="16" t="s">
        <v>26</v>
      </c>
      <c r="E12" s="19" t="s">
        <v>27</v>
      </c>
    </row>
    <row r="13" spans="1:5" ht="15.75" thickBot="1" x14ac:dyDescent="0.3">
      <c r="A13" s="20" t="s">
        <v>28</v>
      </c>
      <c r="B13" s="21" t="s">
        <v>29</v>
      </c>
      <c r="D13" s="20" t="s">
        <v>28</v>
      </c>
      <c r="E13" s="21" t="s">
        <v>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K20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" style="3" bestFit="1" customWidth="1"/>
    <col min="2" max="2" width="6.42578125" style="3" bestFit="1" customWidth="1"/>
    <col min="3" max="3" width="33.42578125" style="3" bestFit="1" customWidth="1"/>
    <col min="4" max="4" width="10.85546875" style="3" bestFit="1" customWidth="1"/>
    <col min="5" max="5" width="10.140625" style="3" bestFit="1" customWidth="1"/>
    <col min="6" max="6" width="14.28515625" style="3" bestFit="1" customWidth="1"/>
    <col min="7" max="7" width="22.5703125" style="3" bestFit="1" customWidth="1"/>
    <col min="8" max="8" width="9.85546875" style="4" bestFit="1" customWidth="1"/>
    <col min="9" max="9" width="6.5703125" style="5" bestFit="1" customWidth="1"/>
    <col min="10" max="10" width="8" style="4" bestFit="1" customWidth="1"/>
    <col min="11" max="11" width="7.42578125" style="8" bestFit="1" customWidth="1"/>
  </cols>
  <sheetData>
    <row r="1" spans="1:11" ht="45" x14ac:dyDescent="0.25">
      <c r="A1" s="1" t="s">
        <v>36</v>
      </c>
      <c r="B1" s="1" t="s">
        <v>2</v>
      </c>
      <c r="C1" s="1" t="s">
        <v>1</v>
      </c>
      <c r="D1" s="1" t="s">
        <v>0</v>
      </c>
      <c r="E1" s="1" t="s">
        <v>35</v>
      </c>
      <c r="F1" s="1" t="s">
        <v>3</v>
      </c>
      <c r="G1" s="1" t="s">
        <v>4</v>
      </c>
      <c r="H1" s="9" t="s">
        <v>5</v>
      </c>
      <c r="I1" s="10" t="s">
        <v>37</v>
      </c>
      <c r="J1" s="9" t="s">
        <v>9</v>
      </c>
      <c r="K1" s="2" t="s">
        <v>10</v>
      </c>
    </row>
    <row r="2" spans="1:11" x14ac:dyDescent="0.25">
      <c r="A2" s="3" t="s">
        <v>141</v>
      </c>
      <c r="B2" s="3" t="s">
        <v>91</v>
      </c>
      <c r="C2" s="3" t="s">
        <v>92</v>
      </c>
      <c r="D2" s="3" t="s">
        <v>93</v>
      </c>
      <c r="E2" s="3" t="s">
        <v>94</v>
      </c>
      <c r="F2" s="3" t="s">
        <v>95</v>
      </c>
      <c r="G2" s="3" t="s">
        <v>7</v>
      </c>
      <c r="H2" s="11">
        <v>328</v>
      </c>
      <c r="I2" s="7">
        <v>7.9205018500000002E-2</v>
      </c>
      <c r="J2" s="4">
        <f>$H2*$I2</f>
        <v>25.979246068000002</v>
      </c>
      <c r="K2" s="6">
        <f>$J2/4355.9464</f>
        <v>5.9640876361564052E-3</v>
      </c>
    </row>
    <row r="3" spans="1:11" x14ac:dyDescent="0.25">
      <c r="A3" s="3" t="s">
        <v>141</v>
      </c>
      <c r="B3" s="3" t="s">
        <v>247</v>
      </c>
      <c r="C3" s="3" t="s">
        <v>248</v>
      </c>
      <c r="D3" s="3" t="s">
        <v>249</v>
      </c>
      <c r="E3" s="3" t="s">
        <v>250</v>
      </c>
      <c r="F3" s="3" t="s">
        <v>251</v>
      </c>
      <c r="G3" s="3" t="s">
        <v>32</v>
      </c>
      <c r="H3" s="11">
        <v>30.17</v>
      </c>
      <c r="I3" s="7">
        <v>0.82744030382400002</v>
      </c>
      <c r="J3" s="4">
        <f>$H3*$I3</f>
        <v>24.96387396637008</v>
      </c>
      <c r="K3" s="6">
        <f>$J3/4355.9464</f>
        <v>5.7309874075516815E-3</v>
      </c>
    </row>
    <row r="4" spans="1:11" x14ac:dyDescent="0.25">
      <c r="A4" s="3" t="s">
        <v>141</v>
      </c>
      <c r="B4" s="3" t="s">
        <v>302</v>
      </c>
      <c r="C4" s="3" t="s">
        <v>303</v>
      </c>
      <c r="D4" s="3" t="s">
        <v>304</v>
      </c>
      <c r="E4" s="3" t="s">
        <v>305</v>
      </c>
      <c r="F4" s="3" t="s">
        <v>306</v>
      </c>
      <c r="G4" s="3" t="s">
        <v>7</v>
      </c>
      <c r="H4" s="11">
        <v>8.18</v>
      </c>
      <c r="I4" s="7">
        <v>3.0186035005990002</v>
      </c>
      <c r="J4" s="4">
        <f>$H4*$I4</f>
        <v>24.69217663489982</v>
      </c>
      <c r="K4" s="6">
        <f>$J4/4355.9464</f>
        <v>5.6686135152856382E-3</v>
      </c>
    </row>
    <row r="5" spans="1:11" x14ac:dyDescent="0.25">
      <c r="A5" s="3" t="s">
        <v>141</v>
      </c>
      <c r="B5" s="3" t="s">
        <v>197</v>
      </c>
      <c r="C5" s="3" t="s">
        <v>198</v>
      </c>
      <c r="D5" s="3" t="s">
        <v>199</v>
      </c>
      <c r="E5" s="3" t="s">
        <v>200</v>
      </c>
      <c r="F5" s="3" t="s">
        <v>201</v>
      </c>
      <c r="G5" s="3" t="s">
        <v>34</v>
      </c>
      <c r="H5" s="11">
        <v>114.38</v>
      </c>
      <c r="I5" s="7">
        <v>0.214931265293</v>
      </c>
      <c r="J5" s="4">
        <f>$H5*$I5</f>
        <v>24.58383812421334</v>
      </c>
      <c r="K5" s="6">
        <f>$J5/4355.9464</f>
        <v>5.6437421094560165E-3</v>
      </c>
    </row>
    <row r="6" spans="1:11" x14ac:dyDescent="0.25">
      <c r="A6" s="3" t="s">
        <v>141</v>
      </c>
      <c r="B6" s="3" t="s">
        <v>217</v>
      </c>
      <c r="C6" s="3" t="s">
        <v>218</v>
      </c>
      <c r="D6" s="3" t="s">
        <v>219</v>
      </c>
      <c r="E6" s="3" t="s">
        <v>220</v>
      </c>
      <c r="F6" s="3" t="s">
        <v>221</v>
      </c>
      <c r="G6" s="3" t="s">
        <v>31</v>
      </c>
      <c r="H6" s="11">
        <v>235.45</v>
      </c>
      <c r="I6" s="7">
        <v>0.10366717218800001</v>
      </c>
      <c r="J6" s="4">
        <f>$H6*$I6</f>
        <v>24.4084356916646</v>
      </c>
      <c r="K6" s="6">
        <f>$J6/4355.9464</f>
        <v>5.6034747561780375E-3</v>
      </c>
    </row>
    <row r="7" spans="1:11" x14ac:dyDescent="0.25">
      <c r="A7" s="3" t="s">
        <v>141</v>
      </c>
      <c r="B7" s="3" t="s">
        <v>237</v>
      </c>
      <c r="C7" s="3" t="s">
        <v>238</v>
      </c>
      <c r="D7" s="3" t="s">
        <v>239</v>
      </c>
      <c r="E7" s="3" t="s">
        <v>240</v>
      </c>
      <c r="F7" s="3" t="s">
        <v>241</v>
      </c>
      <c r="G7" s="3" t="s">
        <v>31</v>
      </c>
      <c r="H7" s="11">
        <v>294.77999999999997</v>
      </c>
      <c r="I7" s="7">
        <v>8.2451693078999994E-2</v>
      </c>
      <c r="J7" s="4">
        <f>$H7*$I7</f>
        <v>24.305110085827614</v>
      </c>
      <c r="K7" s="6">
        <f>$J7/4355.9464</f>
        <v>5.5797541691118184E-3</v>
      </c>
    </row>
    <row r="8" spans="1:11" x14ac:dyDescent="0.25">
      <c r="A8" s="3" t="s">
        <v>141</v>
      </c>
      <c r="B8" s="3" t="s">
        <v>162</v>
      </c>
      <c r="C8" s="3" t="s">
        <v>163</v>
      </c>
      <c r="D8" s="3" t="s">
        <v>164</v>
      </c>
      <c r="E8" s="3" t="s">
        <v>165</v>
      </c>
      <c r="F8" s="3" t="s">
        <v>166</v>
      </c>
      <c r="G8" s="3" t="s">
        <v>31</v>
      </c>
      <c r="H8" s="11">
        <v>53.97</v>
      </c>
      <c r="I8" s="7">
        <v>0.44898136469400002</v>
      </c>
      <c r="J8" s="4">
        <f>$H8*$I8</f>
        <v>24.231524252535181</v>
      </c>
      <c r="K8" s="6">
        <f>$J8/4355.9464</f>
        <v>5.5628609783938531E-3</v>
      </c>
    </row>
    <row r="9" spans="1:11" x14ac:dyDescent="0.25">
      <c r="A9" s="3" t="s">
        <v>141</v>
      </c>
      <c r="B9" s="3" t="s">
        <v>252</v>
      </c>
      <c r="C9" s="3" t="s">
        <v>253</v>
      </c>
      <c r="D9" s="3" t="s">
        <v>254</v>
      </c>
      <c r="E9" s="3" t="s">
        <v>255</v>
      </c>
      <c r="F9" s="3" t="s">
        <v>256</v>
      </c>
      <c r="G9" s="3" t="s">
        <v>31</v>
      </c>
      <c r="H9" s="11">
        <v>39.93</v>
      </c>
      <c r="I9" s="7">
        <v>0.60171220319700003</v>
      </c>
      <c r="J9" s="4">
        <f>$H9*$I9</f>
        <v>24.02636827365621</v>
      </c>
      <c r="K9" s="6">
        <f>$J9/4355.9464</f>
        <v>5.5157630667026138E-3</v>
      </c>
    </row>
    <row r="10" spans="1:11" x14ac:dyDescent="0.25">
      <c r="A10" s="3" t="s">
        <v>141</v>
      </c>
      <c r="B10" s="3" t="s">
        <v>282</v>
      </c>
      <c r="C10" s="3" t="s">
        <v>283</v>
      </c>
      <c r="D10" s="3" t="s">
        <v>284</v>
      </c>
      <c r="E10" s="3" t="s">
        <v>285</v>
      </c>
      <c r="F10" s="3" t="s">
        <v>286</v>
      </c>
      <c r="G10" s="3" t="s">
        <v>6</v>
      </c>
      <c r="H10" s="11">
        <v>36.03</v>
      </c>
      <c r="I10" s="7">
        <v>0.66392655764200004</v>
      </c>
      <c r="J10" s="4">
        <f>$H10*$I10</f>
        <v>23.921273871841262</v>
      </c>
      <c r="K10" s="6">
        <f>$J10/4355.9464</f>
        <v>5.491636414957095E-3</v>
      </c>
    </row>
    <row r="11" spans="1:11" x14ac:dyDescent="0.25">
      <c r="A11" s="3" t="s">
        <v>141</v>
      </c>
      <c r="B11" s="3" t="s">
        <v>317</v>
      </c>
      <c r="C11" s="3" t="s">
        <v>318</v>
      </c>
      <c r="D11" s="3" t="s">
        <v>319</v>
      </c>
      <c r="E11" s="3" t="s">
        <v>320</v>
      </c>
      <c r="F11" s="3" t="s">
        <v>321</v>
      </c>
      <c r="G11" s="3" t="s">
        <v>55</v>
      </c>
      <c r="H11" s="11">
        <v>65.959999999999994</v>
      </c>
      <c r="I11" s="7">
        <v>0.35844358661100001</v>
      </c>
      <c r="J11" s="4">
        <f>$H11*$I11</f>
        <v>23.642938972861558</v>
      </c>
      <c r="K11" s="6">
        <f>$J11/4355.9464</f>
        <v>5.4277387281123479E-3</v>
      </c>
    </row>
    <row r="12" spans="1:11" x14ac:dyDescent="0.25">
      <c r="A12" s="3" t="s">
        <v>141</v>
      </c>
      <c r="B12" s="3" t="s">
        <v>172</v>
      </c>
      <c r="C12" s="3" t="s">
        <v>173</v>
      </c>
      <c r="D12" s="3" t="s">
        <v>174</v>
      </c>
      <c r="E12" s="3" t="s">
        <v>175</v>
      </c>
      <c r="F12" s="3" t="s">
        <v>176</v>
      </c>
      <c r="G12" s="3" t="s">
        <v>31</v>
      </c>
      <c r="H12" s="11">
        <v>69.38</v>
      </c>
      <c r="I12" s="7">
        <v>0.34045112422500001</v>
      </c>
      <c r="J12" s="4">
        <f>$H12*$I12</f>
        <v>23.620498998730501</v>
      </c>
      <c r="K12" s="6">
        <f>$J12/4355.9464</f>
        <v>5.4225871555101095E-3</v>
      </c>
    </row>
    <row r="13" spans="1:11" x14ac:dyDescent="0.25">
      <c r="A13" s="3" t="s">
        <v>141</v>
      </c>
      <c r="B13" s="3" t="s">
        <v>287</v>
      </c>
      <c r="C13" s="3" t="s">
        <v>288</v>
      </c>
      <c r="D13" s="3" t="s">
        <v>289</v>
      </c>
      <c r="E13" s="3" t="s">
        <v>290</v>
      </c>
      <c r="F13" s="3" t="s">
        <v>291</v>
      </c>
      <c r="G13" s="3" t="s">
        <v>7</v>
      </c>
      <c r="H13" s="11">
        <v>146.02000000000001</v>
      </c>
      <c r="I13" s="7">
        <v>0.16173902056299999</v>
      </c>
      <c r="J13" s="4">
        <f>$H13*$I13</f>
        <v>23.61713178260926</v>
      </c>
      <c r="K13" s="6">
        <f>$J13/4355.9464</f>
        <v>5.4218141395425022E-3</v>
      </c>
    </row>
    <row r="14" spans="1:11" x14ac:dyDescent="0.25">
      <c r="A14" s="3" t="s">
        <v>141</v>
      </c>
      <c r="B14" s="3" t="s">
        <v>202</v>
      </c>
      <c r="C14" s="3" t="s">
        <v>203</v>
      </c>
      <c r="D14" s="3" t="s">
        <v>204</v>
      </c>
      <c r="E14" s="3" t="s">
        <v>205</v>
      </c>
      <c r="F14" s="3" t="s">
        <v>206</v>
      </c>
      <c r="G14" s="3" t="s">
        <v>32</v>
      </c>
      <c r="H14" s="11">
        <v>159.69999999999999</v>
      </c>
      <c r="I14" s="7">
        <v>0.147735070242</v>
      </c>
      <c r="J14" s="4">
        <f>$H14*$I14</f>
        <v>23.593290717647399</v>
      </c>
      <c r="K14" s="6">
        <f>$J14/4355.9464</f>
        <v>5.4163409167861665E-3</v>
      </c>
    </row>
    <row r="15" spans="1:11" x14ac:dyDescent="0.25">
      <c r="A15" s="3" t="s">
        <v>141</v>
      </c>
      <c r="B15" s="3" t="s">
        <v>106</v>
      </c>
      <c r="C15" s="3" t="s">
        <v>107</v>
      </c>
      <c r="D15" s="3" t="s">
        <v>108</v>
      </c>
      <c r="E15" s="3" t="s">
        <v>109</v>
      </c>
      <c r="F15" s="3" t="s">
        <v>110</v>
      </c>
      <c r="G15" s="3" t="s">
        <v>8</v>
      </c>
      <c r="H15" s="11">
        <v>44.79</v>
      </c>
      <c r="I15" s="7">
        <v>0.52564202396000004</v>
      </c>
      <c r="J15" s="4">
        <f>$H15*$I15</f>
        <v>23.543506253168403</v>
      </c>
      <c r="K15" s="6">
        <f>$J15/4355.9464</f>
        <v>5.4049118357306697E-3</v>
      </c>
    </row>
    <row r="16" spans="1:11" x14ac:dyDescent="0.25">
      <c r="A16" s="3" t="s">
        <v>141</v>
      </c>
      <c r="B16" s="3" t="s">
        <v>277</v>
      </c>
      <c r="C16" s="3" t="s">
        <v>278</v>
      </c>
      <c r="D16" s="3" t="s">
        <v>279</v>
      </c>
      <c r="E16" s="3" t="s">
        <v>280</v>
      </c>
      <c r="F16" s="3" t="s">
        <v>281</v>
      </c>
      <c r="G16" s="3" t="s">
        <v>8</v>
      </c>
      <c r="H16" s="11">
        <v>14.18</v>
      </c>
      <c r="I16" s="7">
        <v>1.658041189405</v>
      </c>
      <c r="J16" s="4">
        <f>$H16*$I16</f>
        <v>23.5110240657629</v>
      </c>
      <c r="K16" s="6">
        <f>$J16/4355.9464</f>
        <v>5.3974548598125314E-3</v>
      </c>
    </row>
    <row r="17" spans="1:11" x14ac:dyDescent="0.25">
      <c r="A17" s="3" t="s">
        <v>141</v>
      </c>
      <c r="B17" s="3" t="s">
        <v>147</v>
      </c>
      <c r="C17" s="3" t="s">
        <v>148</v>
      </c>
      <c r="D17" s="3" t="s">
        <v>149</v>
      </c>
      <c r="E17" s="3" t="s">
        <v>150</v>
      </c>
      <c r="F17" s="3" t="s">
        <v>151</v>
      </c>
      <c r="G17" s="3" t="s">
        <v>31</v>
      </c>
      <c r="H17" s="11">
        <v>230.28</v>
      </c>
      <c r="I17" s="7">
        <v>0.10172842357300001</v>
      </c>
      <c r="J17" s="4">
        <f>$H17*$I17</f>
        <v>23.426021380390441</v>
      </c>
      <c r="K17" s="6">
        <f>$J17/4355.9464</f>
        <v>5.3779406882486988E-3</v>
      </c>
    </row>
    <row r="18" spans="1:11" x14ac:dyDescent="0.25">
      <c r="A18" s="3" t="s">
        <v>141</v>
      </c>
      <c r="B18" s="3" t="s">
        <v>207</v>
      </c>
      <c r="C18" s="3" t="s">
        <v>208</v>
      </c>
      <c r="D18" s="3" t="s">
        <v>209</v>
      </c>
      <c r="E18" s="3" t="s">
        <v>210</v>
      </c>
      <c r="F18" s="3" t="s">
        <v>211</v>
      </c>
      <c r="G18" s="3" t="s">
        <v>8</v>
      </c>
      <c r="H18" s="11">
        <v>172.41</v>
      </c>
      <c r="I18" s="7">
        <v>0.13552990613999999</v>
      </c>
      <c r="J18" s="4">
        <f>$H18*$I18</f>
        <v>23.366711117597397</v>
      </c>
      <c r="K18" s="6">
        <f>$J18/4355.9464</f>
        <v>5.364324757898168E-3</v>
      </c>
    </row>
    <row r="19" spans="1:11" x14ac:dyDescent="0.25">
      <c r="A19" s="3" t="s">
        <v>141</v>
      </c>
      <c r="B19" s="3" t="s">
        <v>66</v>
      </c>
      <c r="C19" s="3" t="s">
        <v>67</v>
      </c>
      <c r="D19" s="3" t="s">
        <v>68</v>
      </c>
      <c r="E19" s="3" t="s">
        <v>69</v>
      </c>
      <c r="F19" s="3" t="s">
        <v>70</v>
      </c>
      <c r="G19" s="3" t="s">
        <v>31</v>
      </c>
      <c r="H19" s="11">
        <v>288.8</v>
      </c>
      <c r="I19" s="7">
        <v>8.0515503670000002E-2</v>
      </c>
      <c r="J19" s="4">
        <f>$H19*$I19</f>
        <v>23.252877459896002</v>
      </c>
      <c r="K19" s="6">
        <f>$J19/4355.9464</f>
        <v>5.3381918243750664E-3</v>
      </c>
    </row>
    <row r="20" spans="1:11" x14ac:dyDescent="0.25">
      <c r="A20" s="3" t="s">
        <v>141</v>
      </c>
      <c r="B20" s="3" t="s">
        <v>152</v>
      </c>
      <c r="C20" s="3" t="s">
        <v>153</v>
      </c>
      <c r="D20" s="3" t="s">
        <v>154</v>
      </c>
      <c r="E20" s="3" t="s">
        <v>155</v>
      </c>
      <c r="F20" s="3" t="s">
        <v>156</v>
      </c>
      <c r="G20" s="3" t="s">
        <v>31</v>
      </c>
      <c r="H20" s="11">
        <v>127.43</v>
      </c>
      <c r="I20" s="7">
        <v>0.18100041005199999</v>
      </c>
      <c r="J20" s="4">
        <f>$H20*$I20</f>
        <v>23.06488225292636</v>
      </c>
      <c r="K20" s="6">
        <f>$J20/4355.9464</f>
        <v>5.2950335323057145E-3</v>
      </c>
    </row>
    <row r="21" spans="1:11" x14ac:dyDescent="0.25">
      <c r="A21" s="3" t="s">
        <v>141</v>
      </c>
      <c r="B21" s="3" t="s">
        <v>232</v>
      </c>
      <c r="C21" s="3" t="s">
        <v>233</v>
      </c>
      <c r="D21" s="3" t="s">
        <v>234</v>
      </c>
      <c r="E21" s="3" t="s">
        <v>235</v>
      </c>
      <c r="F21" s="3" t="s">
        <v>236</v>
      </c>
      <c r="G21" s="3" t="s">
        <v>33</v>
      </c>
      <c r="H21" s="11">
        <v>128.91999999999999</v>
      </c>
      <c r="I21" s="7">
        <v>0.17866117195699999</v>
      </c>
      <c r="J21" s="4">
        <f>$H21*$I21</f>
        <v>23.032998288696437</v>
      </c>
      <c r="K21" s="6">
        <f>$J21/4355.9464</f>
        <v>5.2877138912215352E-3</v>
      </c>
    </row>
    <row r="22" spans="1:11" x14ac:dyDescent="0.25">
      <c r="A22" s="3" t="s">
        <v>141</v>
      </c>
      <c r="B22" s="3" t="s">
        <v>262</v>
      </c>
      <c r="C22" s="3" t="s">
        <v>263</v>
      </c>
      <c r="D22" s="3" t="s">
        <v>264</v>
      </c>
      <c r="E22" s="3" t="s">
        <v>265</v>
      </c>
      <c r="F22" s="3" t="s">
        <v>266</v>
      </c>
      <c r="G22" s="3" t="s">
        <v>6</v>
      </c>
      <c r="H22" s="11">
        <v>9.68</v>
      </c>
      <c r="I22" s="7">
        <v>2.3745907187430002</v>
      </c>
      <c r="J22" s="4">
        <f>$H22*$I22</f>
        <v>22.98603815743224</v>
      </c>
      <c r="K22" s="6">
        <f>$J22/4355.9464</f>
        <v>5.2769331958336862E-3</v>
      </c>
    </row>
    <row r="23" spans="1:11" x14ac:dyDescent="0.25">
      <c r="A23" s="3" t="s">
        <v>141</v>
      </c>
      <c r="B23" s="3" t="s">
        <v>101</v>
      </c>
      <c r="C23" s="3" t="s">
        <v>102</v>
      </c>
      <c r="D23" s="3" t="s">
        <v>103</v>
      </c>
      <c r="E23" s="3" t="s">
        <v>104</v>
      </c>
      <c r="F23" s="3" t="s">
        <v>105</v>
      </c>
      <c r="G23" s="3" t="s">
        <v>6</v>
      </c>
      <c r="H23" s="11">
        <v>311.97000000000003</v>
      </c>
      <c r="I23" s="7">
        <v>7.3572064980999996E-2</v>
      </c>
      <c r="J23" s="4">
        <f>$H23*$I23</f>
        <v>22.952277112122569</v>
      </c>
      <c r="K23" s="6">
        <f>$J23/4355.9464</f>
        <v>5.2691826309255252E-3</v>
      </c>
    </row>
    <row r="24" spans="1:11" x14ac:dyDescent="0.25">
      <c r="A24" s="3" t="s">
        <v>141</v>
      </c>
      <c r="B24" s="3" t="s">
        <v>267</v>
      </c>
      <c r="C24" s="3" t="s">
        <v>268</v>
      </c>
      <c r="D24" s="3" t="s">
        <v>269</v>
      </c>
      <c r="E24" s="3" t="s">
        <v>270</v>
      </c>
      <c r="F24" s="3" t="s">
        <v>271</v>
      </c>
      <c r="G24" s="3" t="s">
        <v>7</v>
      </c>
      <c r="H24" s="11">
        <v>71.77</v>
      </c>
      <c r="I24" s="7">
        <v>0.31954886880599997</v>
      </c>
      <c r="J24" s="4">
        <f>$H24*$I24</f>
        <v>22.934022314206619</v>
      </c>
      <c r="K24" s="6">
        <f>$J24/4355.9464</f>
        <v>5.2649918544008297E-3</v>
      </c>
    </row>
    <row r="25" spans="1:11" x14ac:dyDescent="0.25">
      <c r="A25" s="3" t="s">
        <v>141</v>
      </c>
      <c r="B25" s="3" t="s">
        <v>49</v>
      </c>
      <c r="C25" s="3" t="s">
        <v>50</v>
      </c>
      <c r="D25" s="3" t="s">
        <v>51</v>
      </c>
      <c r="E25" s="3" t="s">
        <v>52</v>
      </c>
      <c r="F25" s="3" t="s">
        <v>53</v>
      </c>
      <c r="G25" s="3" t="s">
        <v>32</v>
      </c>
      <c r="H25" s="11">
        <v>28.94</v>
      </c>
      <c r="I25" s="7">
        <v>0.79239719493399996</v>
      </c>
      <c r="J25" s="4">
        <f>$H25*$I25</f>
        <v>22.931974821389961</v>
      </c>
      <c r="K25" s="6">
        <f>$J25/4355.9464</f>
        <v>5.2645218089437378E-3</v>
      </c>
    </row>
    <row r="26" spans="1:11" x14ac:dyDescent="0.25">
      <c r="A26" s="3" t="s">
        <v>141</v>
      </c>
      <c r="B26" s="3" t="s">
        <v>81</v>
      </c>
      <c r="C26" s="3" t="s">
        <v>82</v>
      </c>
      <c r="D26" s="3" t="s">
        <v>83</v>
      </c>
      <c r="E26" s="3" t="s">
        <v>84</v>
      </c>
      <c r="F26" s="3" t="s">
        <v>85</v>
      </c>
      <c r="G26" s="3" t="s">
        <v>8</v>
      </c>
      <c r="H26" s="11">
        <v>135.13999999999999</v>
      </c>
      <c r="I26" s="7">
        <v>0.169666660173</v>
      </c>
      <c r="J26" s="4">
        <f>$H26*$I26</f>
        <v>22.928752455779218</v>
      </c>
      <c r="K26" s="6">
        <f>$J26/4355.9464</f>
        <v>5.263782046486894E-3</v>
      </c>
    </row>
    <row r="27" spans="1:11" x14ac:dyDescent="0.25">
      <c r="A27" s="3" t="s">
        <v>141</v>
      </c>
      <c r="B27" s="3" t="s">
        <v>96</v>
      </c>
      <c r="C27" s="3" t="s">
        <v>97</v>
      </c>
      <c r="D27" s="3" t="s">
        <v>98</v>
      </c>
      <c r="E27" s="3" t="s">
        <v>99</v>
      </c>
      <c r="F27" s="3" t="s">
        <v>100</v>
      </c>
      <c r="G27" s="3" t="s">
        <v>7</v>
      </c>
      <c r="H27" s="11">
        <v>499.98</v>
      </c>
      <c r="I27" s="7">
        <v>4.5646958102999999E-2</v>
      </c>
      <c r="J27" s="4">
        <f>$H27*$I27</f>
        <v>22.822566112337942</v>
      </c>
      <c r="K27" s="6">
        <f>$J27/4355.9464</f>
        <v>5.2394047163523277E-3</v>
      </c>
    </row>
    <row r="28" spans="1:11" x14ac:dyDescent="0.25">
      <c r="A28" s="3" t="s">
        <v>141</v>
      </c>
      <c r="B28" s="3" t="s">
        <v>56</v>
      </c>
      <c r="C28" s="3" t="s">
        <v>57</v>
      </c>
      <c r="D28" s="3" t="s">
        <v>58</v>
      </c>
      <c r="E28" s="3" t="s">
        <v>59</v>
      </c>
      <c r="F28" s="3" t="s">
        <v>60</v>
      </c>
      <c r="G28" s="3" t="s">
        <v>38</v>
      </c>
      <c r="H28" s="11">
        <v>243.52</v>
      </c>
      <c r="I28" s="7">
        <v>9.3687987434999995E-2</v>
      </c>
      <c r="J28" s="4">
        <f>$H28*$I28</f>
        <v>22.814898700171199</v>
      </c>
      <c r="K28" s="6">
        <f>$J28/4355.9464</f>
        <v>5.2376444990625227E-3</v>
      </c>
    </row>
    <row r="29" spans="1:11" x14ac:dyDescent="0.25">
      <c r="A29" s="3" t="s">
        <v>141</v>
      </c>
      <c r="B29" s="3" t="s">
        <v>157</v>
      </c>
      <c r="C29" s="3" t="s">
        <v>158</v>
      </c>
      <c r="D29" s="3" t="s">
        <v>159</v>
      </c>
      <c r="E29" s="3" t="s">
        <v>160</v>
      </c>
      <c r="F29" s="3" t="s">
        <v>161</v>
      </c>
      <c r="G29" s="3" t="s">
        <v>55</v>
      </c>
      <c r="H29" s="11">
        <v>56.09</v>
      </c>
      <c r="I29" s="7">
        <v>0.40674211336799998</v>
      </c>
      <c r="J29" s="4">
        <f>$H29*$I29</f>
        <v>22.81416513881112</v>
      </c>
      <c r="K29" s="6">
        <f>$J29/4355.9464</f>
        <v>5.2374760944742388E-3</v>
      </c>
    </row>
    <row r="30" spans="1:11" x14ac:dyDescent="0.25">
      <c r="A30" s="3" t="s">
        <v>141</v>
      </c>
      <c r="B30" s="3" t="s">
        <v>182</v>
      </c>
      <c r="C30" s="3" t="s">
        <v>183</v>
      </c>
      <c r="D30" s="3" t="s">
        <v>184</v>
      </c>
      <c r="E30" s="3" t="s">
        <v>185</v>
      </c>
      <c r="F30" s="3" t="s">
        <v>186</v>
      </c>
      <c r="G30" s="3" t="s">
        <v>38</v>
      </c>
      <c r="H30" s="11">
        <v>89.74</v>
      </c>
      <c r="I30" s="7">
        <v>0.253696775795</v>
      </c>
      <c r="J30" s="4">
        <f>$H30*$I30</f>
        <v>22.766748659843298</v>
      </c>
      <c r="K30" s="6">
        <f>$J30/4355.9464</f>
        <v>5.2265906347799184E-3</v>
      </c>
    </row>
    <row r="31" spans="1:11" x14ac:dyDescent="0.25">
      <c r="A31" s="3" t="s">
        <v>141</v>
      </c>
      <c r="B31" s="3" t="s">
        <v>222</v>
      </c>
      <c r="C31" s="3" t="s">
        <v>223</v>
      </c>
      <c r="D31" s="3" t="s">
        <v>224</v>
      </c>
      <c r="E31" s="3" t="s">
        <v>225</v>
      </c>
      <c r="F31" s="3" t="s">
        <v>226</v>
      </c>
      <c r="G31" s="3" t="s">
        <v>34</v>
      </c>
      <c r="H31" s="11">
        <v>165.95</v>
      </c>
      <c r="I31" s="7">
        <v>0.13716589249399999</v>
      </c>
      <c r="J31" s="4">
        <f>$H31*$I31</f>
        <v>22.762679859379297</v>
      </c>
      <c r="K31" s="6">
        <f>$J31/4355.9464</f>
        <v>5.2256565552274235E-3</v>
      </c>
    </row>
    <row r="32" spans="1:11" x14ac:dyDescent="0.25">
      <c r="A32" s="3" t="s">
        <v>141</v>
      </c>
      <c r="B32" s="3" t="s">
        <v>312</v>
      </c>
      <c r="C32" s="3" t="s">
        <v>313</v>
      </c>
      <c r="D32" s="3" t="s">
        <v>314</v>
      </c>
      <c r="E32" s="3" t="s">
        <v>315</v>
      </c>
      <c r="F32" s="3" t="s">
        <v>316</v>
      </c>
      <c r="G32" s="3" t="s">
        <v>6</v>
      </c>
      <c r="H32" s="11">
        <v>330.58</v>
      </c>
      <c r="I32" s="7">
        <v>6.8839631976000001E-2</v>
      </c>
      <c r="J32" s="4">
        <f>$H32*$I32</f>
        <v>22.757005538626078</v>
      </c>
      <c r="K32" s="6">
        <f>$J32/4355.9464</f>
        <v>5.2243538943973411E-3</v>
      </c>
    </row>
    <row r="33" spans="1:11" x14ac:dyDescent="0.25">
      <c r="A33" s="3" t="s">
        <v>141</v>
      </c>
      <c r="B33" s="3" t="s">
        <v>292</v>
      </c>
      <c r="C33" s="3" t="s">
        <v>293</v>
      </c>
      <c r="D33" s="3" t="s">
        <v>294</v>
      </c>
      <c r="E33" s="3" t="s">
        <v>295</v>
      </c>
      <c r="F33" s="3" t="s">
        <v>296</v>
      </c>
      <c r="G33" s="3" t="s">
        <v>33</v>
      </c>
      <c r="H33" s="11">
        <v>81.400000000000006</v>
      </c>
      <c r="I33" s="7">
        <v>0.27947153192500002</v>
      </c>
      <c r="J33" s="4">
        <f>$H33*$I33</f>
        <v>22.748982698695002</v>
      </c>
      <c r="K33" s="6">
        <f>$J33/4355.9464</f>
        <v>5.2225120811162885E-3</v>
      </c>
    </row>
    <row r="34" spans="1:11" x14ac:dyDescent="0.25">
      <c r="A34" s="3" t="s">
        <v>141</v>
      </c>
      <c r="B34" s="3" t="s">
        <v>227</v>
      </c>
      <c r="C34" s="3" t="s">
        <v>228</v>
      </c>
      <c r="D34" s="3" t="s">
        <v>229</v>
      </c>
      <c r="E34" s="3" t="s">
        <v>230</v>
      </c>
      <c r="F34" s="3" t="s">
        <v>231</v>
      </c>
      <c r="G34" s="3" t="s">
        <v>6</v>
      </c>
      <c r="H34" s="11">
        <v>65.16</v>
      </c>
      <c r="I34" s="7">
        <v>0.349103412728</v>
      </c>
      <c r="J34" s="4">
        <f>$H34*$I34</f>
        <v>22.747578373356479</v>
      </c>
      <c r="K34" s="6">
        <f>$J34/4355.9464</f>
        <v>5.2221896884122538E-3</v>
      </c>
    </row>
    <row r="35" spans="1:11" x14ac:dyDescent="0.25">
      <c r="A35" s="3" t="s">
        <v>141</v>
      </c>
      <c r="B35" s="3" t="s">
        <v>242</v>
      </c>
      <c r="C35" s="3" t="s">
        <v>243</v>
      </c>
      <c r="D35" s="3" t="s">
        <v>244</v>
      </c>
      <c r="E35" s="3" t="s">
        <v>245</v>
      </c>
      <c r="F35" s="3" t="s">
        <v>246</v>
      </c>
      <c r="G35" s="3" t="s">
        <v>31</v>
      </c>
      <c r="H35" s="11">
        <v>787.63</v>
      </c>
      <c r="I35" s="7">
        <v>2.8862917136000001E-2</v>
      </c>
      <c r="J35" s="4">
        <f>$H35*$I35</f>
        <v>22.733299423827681</v>
      </c>
      <c r="K35" s="6">
        <f>$J35/4355.9464</f>
        <v>5.2189116523168608E-3</v>
      </c>
    </row>
    <row r="36" spans="1:11" x14ac:dyDescent="0.25">
      <c r="A36" s="3" t="s">
        <v>141</v>
      </c>
      <c r="B36" s="3" t="s">
        <v>187</v>
      </c>
      <c r="C36" s="3" t="s">
        <v>188</v>
      </c>
      <c r="D36" s="3" t="s">
        <v>189</v>
      </c>
      <c r="E36" s="3" t="s">
        <v>190</v>
      </c>
      <c r="F36" s="3" t="s">
        <v>191</v>
      </c>
      <c r="G36" s="3" t="s">
        <v>55</v>
      </c>
      <c r="H36" s="11">
        <v>102.98</v>
      </c>
      <c r="I36" s="7">
        <v>0.22040986259100001</v>
      </c>
      <c r="J36" s="4">
        <f>$H36*$I36</f>
        <v>22.697807649621183</v>
      </c>
      <c r="K36" s="6">
        <f>$J36/4355.9464</f>
        <v>5.2107637618362757E-3</v>
      </c>
    </row>
    <row r="37" spans="1:11" x14ac:dyDescent="0.25">
      <c r="A37" s="3" t="s">
        <v>141</v>
      </c>
      <c r="B37" s="3" t="s">
        <v>322</v>
      </c>
      <c r="C37" s="3" t="s">
        <v>323</v>
      </c>
      <c r="D37" s="3" t="s">
        <v>324</v>
      </c>
      <c r="E37" s="3" t="s">
        <v>325</v>
      </c>
      <c r="F37" s="3" t="s">
        <v>326</v>
      </c>
      <c r="G37" s="3" t="s">
        <v>38</v>
      </c>
      <c r="H37" s="11">
        <v>62.81</v>
      </c>
      <c r="I37" s="7">
        <v>0.36112744042099998</v>
      </c>
      <c r="J37" s="4">
        <f>$H37*$I37</f>
        <v>22.682414532843008</v>
      </c>
      <c r="K37" s="6">
        <f>$J37/4355.9464</f>
        <v>5.2072299449880764E-3</v>
      </c>
    </row>
    <row r="38" spans="1:11" x14ac:dyDescent="0.25">
      <c r="A38" s="3" t="s">
        <v>141</v>
      </c>
      <c r="B38" s="3" t="s">
        <v>86</v>
      </c>
      <c r="C38" s="3" t="s">
        <v>87</v>
      </c>
      <c r="D38" s="3" t="s">
        <v>88</v>
      </c>
      <c r="E38" s="3" t="s">
        <v>89</v>
      </c>
      <c r="F38" s="3" t="s">
        <v>90</v>
      </c>
      <c r="G38" s="3" t="s">
        <v>7</v>
      </c>
      <c r="H38" s="11">
        <v>291.66000000000003</v>
      </c>
      <c r="I38" s="7">
        <v>7.7727175337000007E-2</v>
      </c>
      <c r="J38" s="4">
        <f>$H38*$I38</f>
        <v>22.669907958789423</v>
      </c>
      <c r="K38" s="6">
        <f>$J38/4355.9464</f>
        <v>5.2043587953215916E-3</v>
      </c>
    </row>
    <row r="39" spans="1:11" x14ac:dyDescent="0.25">
      <c r="A39" s="3" t="s">
        <v>141</v>
      </c>
      <c r="B39" s="3" t="s">
        <v>212</v>
      </c>
      <c r="C39" s="3" t="s">
        <v>213</v>
      </c>
      <c r="D39" s="3" t="s">
        <v>214</v>
      </c>
      <c r="E39" s="3" t="s">
        <v>215</v>
      </c>
      <c r="F39" s="3" t="s">
        <v>216</v>
      </c>
      <c r="G39" s="3" t="s">
        <v>31</v>
      </c>
      <c r="H39" s="11">
        <v>29.4</v>
      </c>
      <c r="I39" s="7">
        <v>0.77045648453299997</v>
      </c>
      <c r="J39" s="4">
        <f>$H39*$I39</f>
        <v>22.6514206452702</v>
      </c>
      <c r="K39" s="6">
        <f>$J39/4355.9464</f>
        <v>5.2001146399024102E-3</v>
      </c>
    </row>
    <row r="40" spans="1:11" x14ac:dyDescent="0.25">
      <c r="A40" s="3" t="s">
        <v>141</v>
      </c>
      <c r="B40" s="3" t="s">
        <v>61</v>
      </c>
      <c r="C40" s="3" t="s">
        <v>62</v>
      </c>
      <c r="D40" s="3" t="s">
        <v>63</v>
      </c>
      <c r="E40" s="3" t="s">
        <v>64</v>
      </c>
      <c r="F40" s="3" t="s">
        <v>65</v>
      </c>
      <c r="G40" s="3" t="s">
        <v>38</v>
      </c>
      <c r="H40" s="11">
        <v>29.4</v>
      </c>
      <c r="I40" s="7">
        <v>0.76990986765900005</v>
      </c>
      <c r="J40" s="4">
        <f>$H40*$I40</f>
        <v>22.635350109174599</v>
      </c>
      <c r="K40" s="6">
        <f>$J40/4355.9464</f>
        <v>5.1964253070640627E-3</v>
      </c>
    </row>
    <row r="41" spans="1:11" x14ac:dyDescent="0.25">
      <c r="A41" s="3" t="s">
        <v>141</v>
      </c>
      <c r="B41" s="3" t="s">
        <v>76</v>
      </c>
      <c r="C41" s="3" t="s">
        <v>77</v>
      </c>
      <c r="D41" s="3" t="s">
        <v>78</v>
      </c>
      <c r="E41" s="3" t="s">
        <v>79</v>
      </c>
      <c r="F41" s="3" t="s">
        <v>80</v>
      </c>
      <c r="G41" s="3" t="s">
        <v>38</v>
      </c>
      <c r="H41" s="11">
        <v>107.8</v>
      </c>
      <c r="I41" s="7">
        <v>0.20965764267000001</v>
      </c>
      <c r="J41" s="4">
        <f>$H41*$I41</f>
        <v>22.601093879825999</v>
      </c>
      <c r="K41" s="6">
        <f>$J41/4355.9464</f>
        <v>5.1885610621439232E-3</v>
      </c>
    </row>
    <row r="42" spans="1:11" x14ac:dyDescent="0.25">
      <c r="A42" s="3" t="s">
        <v>141</v>
      </c>
      <c r="B42" s="3" t="s">
        <v>167</v>
      </c>
      <c r="C42" s="3" t="s">
        <v>168</v>
      </c>
      <c r="D42" s="3" t="s">
        <v>169</v>
      </c>
      <c r="E42" s="3" t="s">
        <v>170</v>
      </c>
      <c r="F42" s="3" t="s">
        <v>171</v>
      </c>
      <c r="G42" s="3" t="s">
        <v>38</v>
      </c>
      <c r="H42" s="11">
        <v>143.19</v>
      </c>
      <c r="I42" s="7">
        <v>0.157467598993</v>
      </c>
      <c r="J42" s="4">
        <f>$H42*$I42</f>
        <v>22.54778549980767</v>
      </c>
      <c r="K42" s="6">
        <f>$J42/4355.9464</f>
        <v>5.1763229914416923E-3</v>
      </c>
    </row>
    <row r="43" spans="1:11" x14ac:dyDescent="0.25">
      <c r="A43" s="3" t="s">
        <v>141</v>
      </c>
      <c r="B43" s="3" t="s">
        <v>192</v>
      </c>
      <c r="C43" s="3" t="s">
        <v>193</v>
      </c>
      <c r="D43" s="3" t="s">
        <v>194</v>
      </c>
      <c r="E43" s="3" t="s">
        <v>195</v>
      </c>
      <c r="F43" s="3" t="s">
        <v>196</v>
      </c>
      <c r="G43" s="3" t="s">
        <v>7</v>
      </c>
      <c r="H43" s="11">
        <v>32.630000000000003</v>
      </c>
      <c r="I43" s="7">
        <v>0.69054276707999995</v>
      </c>
      <c r="J43" s="4">
        <f>$H43*$I43</f>
        <v>22.5324104898204</v>
      </c>
      <c r="K43" s="6">
        <f>$J43/4355.9464</f>
        <v>5.1727933313918647E-3</v>
      </c>
    </row>
    <row r="44" spans="1:11" x14ac:dyDescent="0.25">
      <c r="A44" s="3" t="s">
        <v>141</v>
      </c>
      <c r="B44" s="3" t="s">
        <v>307</v>
      </c>
      <c r="C44" s="3" t="s">
        <v>308</v>
      </c>
      <c r="D44" s="3" t="s">
        <v>309</v>
      </c>
      <c r="E44" s="3" t="s">
        <v>310</v>
      </c>
      <c r="F44" s="3" t="s">
        <v>311</v>
      </c>
      <c r="G44" s="3" t="s">
        <v>31</v>
      </c>
      <c r="H44" s="11">
        <v>512.30999999999995</v>
      </c>
      <c r="I44" s="7">
        <v>4.3850407453999998E-2</v>
      </c>
      <c r="J44" s="4">
        <f>$H44*$I44</f>
        <v>22.465002242758736</v>
      </c>
      <c r="K44" s="6">
        <f>$J44/4355.9464</f>
        <v>5.1573183367818153E-3</v>
      </c>
    </row>
    <row r="45" spans="1:11" x14ac:dyDescent="0.25">
      <c r="A45" s="3" t="s">
        <v>141</v>
      </c>
      <c r="B45" s="3" t="s">
        <v>297</v>
      </c>
      <c r="C45" s="3" t="s">
        <v>298</v>
      </c>
      <c r="D45" s="3" t="s">
        <v>299</v>
      </c>
      <c r="E45" s="3" t="s">
        <v>300</v>
      </c>
      <c r="F45" s="3" t="s">
        <v>301</v>
      </c>
      <c r="G45" s="3" t="s">
        <v>43</v>
      </c>
      <c r="H45" s="11">
        <v>126.49</v>
      </c>
      <c r="I45" s="7">
        <v>0.17755038587499999</v>
      </c>
      <c r="J45" s="4">
        <f>$H45*$I45</f>
        <v>22.458348309328748</v>
      </c>
      <c r="K45" s="6">
        <f>$J45/4355.9464</f>
        <v>5.1557907850585004E-3</v>
      </c>
    </row>
    <row r="46" spans="1:11" x14ac:dyDescent="0.25">
      <c r="A46" s="3" t="s">
        <v>141</v>
      </c>
      <c r="B46" s="3" t="s">
        <v>327</v>
      </c>
      <c r="C46" s="3" t="s">
        <v>328</v>
      </c>
      <c r="D46" s="3" t="s">
        <v>329</v>
      </c>
      <c r="E46" s="3" t="s">
        <v>330</v>
      </c>
      <c r="F46" s="3" t="s">
        <v>331</v>
      </c>
      <c r="G46" s="3" t="s">
        <v>7</v>
      </c>
      <c r="H46" s="11">
        <v>100.94</v>
      </c>
      <c r="I46" s="7">
        <v>0.22248856144900001</v>
      </c>
      <c r="J46" s="4">
        <f>$H46*$I46</f>
        <v>22.45799539266206</v>
      </c>
      <c r="K46" s="6">
        <f>$J46/4355.9464</f>
        <v>5.1557097655430427E-3</v>
      </c>
    </row>
    <row r="47" spans="1:11" x14ac:dyDescent="0.25">
      <c r="A47" s="3" t="s">
        <v>141</v>
      </c>
      <c r="B47" s="3" t="s">
        <v>71</v>
      </c>
      <c r="C47" s="3" t="s">
        <v>72</v>
      </c>
      <c r="D47" s="3" t="s">
        <v>73</v>
      </c>
      <c r="E47" s="3" t="s">
        <v>74</v>
      </c>
      <c r="F47" s="3" t="s">
        <v>75</v>
      </c>
      <c r="G47" s="3" t="s">
        <v>6</v>
      </c>
      <c r="H47" s="11">
        <v>388.96</v>
      </c>
      <c r="I47" s="7">
        <v>5.7725834270999997E-2</v>
      </c>
      <c r="J47" s="4">
        <f>$H47*$I47</f>
        <v>22.453040498048157</v>
      </c>
      <c r="K47" s="6">
        <f>$J47/4355.9464</f>
        <v>5.1545722642611395E-3</v>
      </c>
    </row>
    <row r="48" spans="1:11" x14ac:dyDescent="0.25">
      <c r="A48" s="3" t="s">
        <v>141</v>
      </c>
      <c r="B48" s="3" t="s">
        <v>272</v>
      </c>
      <c r="C48" s="3" t="s">
        <v>273</v>
      </c>
      <c r="D48" s="3" t="s">
        <v>274</v>
      </c>
      <c r="E48" s="3" t="s">
        <v>275</v>
      </c>
      <c r="F48" s="3" t="s">
        <v>276</v>
      </c>
      <c r="G48" s="3" t="s">
        <v>6</v>
      </c>
      <c r="H48" s="11">
        <v>179.63</v>
      </c>
      <c r="I48" s="7">
        <v>0.12496406707300001</v>
      </c>
      <c r="J48" s="4">
        <f>$H48*$I48</f>
        <v>22.44729536832299</v>
      </c>
      <c r="K48" s="6">
        <f>$J48/4355.9464</f>
        <v>5.15325334772783E-3</v>
      </c>
    </row>
    <row r="49" spans="1:11" x14ac:dyDescent="0.25">
      <c r="A49" s="3" t="s">
        <v>141</v>
      </c>
      <c r="B49" s="3" t="s">
        <v>142</v>
      </c>
      <c r="C49" s="3" t="s">
        <v>143</v>
      </c>
      <c r="D49" s="3" t="s">
        <v>144</v>
      </c>
      <c r="E49" s="3" t="s">
        <v>145</v>
      </c>
      <c r="F49" s="3" t="s">
        <v>146</v>
      </c>
      <c r="G49" s="3" t="s">
        <v>43</v>
      </c>
      <c r="H49" s="11">
        <v>221.02</v>
      </c>
      <c r="I49" s="7">
        <v>0.101561811742</v>
      </c>
      <c r="J49" s="4">
        <f>$H49*$I49</f>
        <v>22.447191631216842</v>
      </c>
      <c r="K49" s="6">
        <f>$J49/4355.9464</f>
        <v>5.1532295326721291E-3</v>
      </c>
    </row>
    <row r="50" spans="1:11" x14ac:dyDescent="0.25">
      <c r="A50" s="3" t="s">
        <v>141</v>
      </c>
      <c r="B50" s="3" t="s">
        <v>257</v>
      </c>
      <c r="C50" s="3" t="s">
        <v>258</v>
      </c>
      <c r="D50" s="3" t="s">
        <v>259</v>
      </c>
      <c r="E50" s="3" t="s">
        <v>260</v>
      </c>
      <c r="F50" s="3" t="s">
        <v>261</v>
      </c>
      <c r="G50" s="3" t="s">
        <v>7</v>
      </c>
      <c r="H50" s="11">
        <v>157.76</v>
      </c>
      <c r="I50" s="7">
        <v>0.14227308534499999</v>
      </c>
      <c r="J50" s="4">
        <f>$H50*$I50</f>
        <v>22.445001944027197</v>
      </c>
      <c r="K50" s="6">
        <f>$J50/4355.9464</f>
        <v>5.152726843477045E-3</v>
      </c>
    </row>
    <row r="51" spans="1:11" x14ac:dyDescent="0.25">
      <c r="A51" s="3" t="s">
        <v>141</v>
      </c>
      <c r="B51" s="3" t="s">
        <v>177</v>
      </c>
      <c r="C51" s="3" t="s">
        <v>178</v>
      </c>
      <c r="D51" s="3" t="s">
        <v>179</v>
      </c>
      <c r="E51" s="3" t="s">
        <v>180</v>
      </c>
      <c r="F51" s="3" t="s">
        <v>181</v>
      </c>
      <c r="G51" s="3" t="s">
        <v>7</v>
      </c>
      <c r="H51" s="11">
        <v>4.3</v>
      </c>
      <c r="I51" s="7">
        <v>5.2172498003139998</v>
      </c>
      <c r="J51" s="4">
        <f>$H51*$I51</f>
        <v>22.434174141350198</v>
      </c>
      <c r="K51" s="6">
        <f>$J51/4355.9464</f>
        <v>5.1502410914308306E-3</v>
      </c>
    </row>
    <row r="52" spans="1:11" x14ac:dyDescent="0.25">
      <c r="H52" s="11"/>
      <c r="I52" s="7"/>
      <c r="K52" s="6"/>
    </row>
    <row r="53" spans="1:11" x14ac:dyDescent="0.25">
      <c r="H53" s="11"/>
      <c r="I53" s="7"/>
      <c r="K53" s="6"/>
    </row>
    <row r="54" spans="1:11" x14ac:dyDescent="0.25">
      <c r="H54" s="11"/>
      <c r="I54" s="7"/>
      <c r="K54" s="6"/>
    </row>
    <row r="55" spans="1:11" x14ac:dyDescent="0.25">
      <c r="H55" s="11"/>
      <c r="I55" s="7"/>
      <c r="K55" s="6"/>
    </row>
    <row r="56" spans="1:11" x14ac:dyDescent="0.25">
      <c r="H56" s="11"/>
      <c r="I56" s="7"/>
      <c r="K56" s="6"/>
    </row>
    <row r="57" spans="1:11" x14ac:dyDescent="0.25">
      <c r="H57" s="11"/>
      <c r="I57" s="7"/>
      <c r="K57" s="6"/>
    </row>
    <row r="58" spans="1:11" x14ac:dyDescent="0.25">
      <c r="H58" s="11"/>
      <c r="I58" s="7"/>
      <c r="K58" s="6"/>
    </row>
    <row r="59" spans="1:11" x14ac:dyDescent="0.25">
      <c r="H59" s="11"/>
      <c r="I59" s="7"/>
      <c r="K59" s="6"/>
    </row>
    <row r="60" spans="1:11" x14ac:dyDescent="0.25">
      <c r="H60" s="11"/>
      <c r="I60" s="7"/>
      <c r="K60" s="6"/>
    </row>
    <row r="61" spans="1:11" x14ac:dyDescent="0.25">
      <c r="H61" s="11"/>
      <c r="I61" s="7"/>
      <c r="K61" s="6"/>
    </row>
    <row r="62" spans="1:11" x14ac:dyDescent="0.25">
      <c r="H62" s="11"/>
      <c r="I62" s="7"/>
      <c r="K62" s="6"/>
    </row>
    <row r="63" spans="1:11" x14ac:dyDescent="0.25">
      <c r="H63" s="11"/>
      <c r="I63" s="7"/>
      <c r="K63" s="6"/>
    </row>
    <row r="64" spans="1:11" x14ac:dyDescent="0.25">
      <c r="H64" s="11"/>
      <c r="I64" s="7"/>
      <c r="K64" s="6"/>
    </row>
    <row r="65" spans="8:11" x14ac:dyDescent="0.25">
      <c r="H65" s="11"/>
      <c r="I65" s="7"/>
      <c r="K65" s="6"/>
    </row>
    <row r="66" spans="8:11" x14ac:dyDescent="0.25">
      <c r="H66" s="11"/>
      <c r="I66" s="7"/>
      <c r="K66" s="6"/>
    </row>
    <row r="67" spans="8:11" x14ac:dyDescent="0.25">
      <c r="H67" s="11"/>
      <c r="I67" s="7"/>
      <c r="K67" s="6"/>
    </row>
    <row r="68" spans="8:11" x14ac:dyDescent="0.25">
      <c r="H68" s="11"/>
      <c r="I68" s="7"/>
      <c r="K68" s="6"/>
    </row>
    <row r="69" spans="8:11" x14ac:dyDescent="0.25">
      <c r="H69" s="11"/>
      <c r="I69" s="7"/>
      <c r="K69" s="6"/>
    </row>
    <row r="70" spans="8:11" x14ac:dyDescent="0.25">
      <c r="H70" s="11"/>
      <c r="I70" s="7"/>
      <c r="K70" s="6"/>
    </row>
    <row r="71" spans="8:11" x14ac:dyDescent="0.25">
      <c r="H71" s="11"/>
      <c r="I71" s="7"/>
      <c r="K71" s="6"/>
    </row>
    <row r="72" spans="8:11" x14ac:dyDescent="0.25">
      <c r="H72" s="11"/>
      <c r="I72" s="7"/>
      <c r="K72" s="6"/>
    </row>
    <row r="73" spans="8:11" x14ac:dyDescent="0.25">
      <c r="H73" s="11"/>
      <c r="I73" s="7"/>
      <c r="K73" s="6"/>
    </row>
    <row r="74" spans="8:11" x14ac:dyDescent="0.25">
      <c r="H74" s="11"/>
      <c r="I74" s="7"/>
      <c r="K74" s="6"/>
    </row>
    <row r="75" spans="8:11" x14ac:dyDescent="0.25">
      <c r="H75" s="11"/>
      <c r="I75" s="7"/>
      <c r="K75" s="6"/>
    </row>
    <row r="76" spans="8:11" x14ac:dyDescent="0.25">
      <c r="H76" s="11"/>
      <c r="I76" s="7"/>
      <c r="K76" s="6"/>
    </row>
    <row r="77" spans="8:11" x14ac:dyDescent="0.25">
      <c r="H77" s="11"/>
      <c r="I77" s="7"/>
      <c r="K77" s="6"/>
    </row>
    <row r="78" spans="8:11" x14ac:dyDescent="0.25">
      <c r="H78" s="11"/>
      <c r="I78" s="7"/>
      <c r="K78" s="6"/>
    </row>
    <row r="79" spans="8:11" x14ac:dyDescent="0.25">
      <c r="H79" s="11"/>
      <c r="I79" s="7"/>
      <c r="K79" s="6"/>
    </row>
    <row r="80" spans="8:11" x14ac:dyDescent="0.25">
      <c r="H80" s="11"/>
      <c r="I80" s="7"/>
      <c r="K80" s="6"/>
    </row>
    <row r="81" spans="8:11" x14ac:dyDescent="0.25">
      <c r="H81" s="11"/>
      <c r="I81" s="7"/>
      <c r="K81" s="6"/>
    </row>
    <row r="82" spans="8:11" x14ac:dyDescent="0.25">
      <c r="H82" s="11"/>
      <c r="I82" s="7"/>
      <c r="K82" s="6"/>
    </row>
    <row r="83" spans="8:11" x14ac:dyDescent="0.25">
      <c r="H83" s="11"/>
      <c r="I83" s="7"/>
      <c r="K83" s="6"/>
    </row>
    <row r="84" spans="8:11" x14ac:dyDescent="0.25">
      <c r="H84" s="11"/>
      <c r="I84" s="7"/>
      <c r="K84" s="6"/>
    </row>
    <row r="85" spans="8:11" x14ac:dyDescent="0.25">
      <c r="H85" s="11"/>
      <c r="I85" s="7"/>
      <c r="K85" s="6"/>
    </row>
    <row r="86" spans="8:11" x14ac:dyDescent="0.25">
      <c r="H86" s="11"/>
      <c r="I86" s="7"/>
      <c r="K86" s="6"/>
    </row>
    <row r="87" spans="8:11" x14ac:dyDescent="0.25">
      <c r="H87" s="11"/>
      <c r="I87" s="7"/>
      <c r="K87" s="6"/>
    </row>
    <row r="88" spans="8:11" x14ac:dyDescent="0.25">
      <c r="H88" s="11"/>
      <c r="I88" s="7"/>
      <c r="K88" s="6"/>
    </row>
    <row r="89" spans="8:11" x14ac:dyDescent="0.25">
      <c r="H89" s="11"/>
      <c r="I89" s="7"/>
      <c r="K89" s="6"/>
    </row>
    <row r="90" spans="8:11" x14ac:dyDescent="0.25">
      <c r="H90" s="11"/>
      <c r="I90" s="7"/>
      <c r="K90" s="6"/>
    </row>
    <row r="91" spans="8:11" x14ac:dyDescent="0.25">
      <c r="H91" s="11"/>
      <c r="I91" s="7"/>
      <c r="K91" s="6"/>
    </row>
    <row r="92" spans="8:11" x14ac:dyDescent="0.25">
      <c r="H92" s="11"/>
      <c r="I92" s="7"/>
      <c r="K92" s="6"/>
    </row>
    <row r="93" spans="8:11" x14ac:dyDescent="0.25">
      <c r="H93" s="11"/>
      <c r="I93" s="7"/>
      <c r="K93" s="6"/>
    </row>
    <row r="94" spans="8:11" x14ac:dyDescent="0.25">
      <c r="H94" s="11"/>
      <c r="I94" s="7"/>
      <c r="K94" s="6"/>
    </row>
    <row r="95" spans="8:11" x14ac:dyDescent="0.25">
      <c r="H95" s="11"/>
      <c r="I95" s="7"/>
      <c r="K95" s="6"/>
    </row>
    <row r="96" spans="8:11" x14ac:dyDescent="0.25">
      <c r="H96" s="11"/>
      <c r="I96" s="7"/>
      <c r="K96" s="6"/>
    </row>
    <row r="97" spans="8:11" x14ac:dyDescent="0.25">
      <c r="H97" s="11"/>
      <c r="I97" s="7"/>
      <c r="K97" s="6"/>
    </row>
    <row r="98" spans="8:11" x14ac:dyDescent="0.25">
      <c r="H98" s="11"/>
      <c r="I98" s="7"/>
      <c r="K98" s="6"/>
    </row>
    <row r="99" spans="8:11" x14ac:dyDescent="0.25">
      <c r="H99" s="11"/>
      <c r="I99" s="7"/>
      <c r="K99" s="6"/>
    </row>
    <row r="100" spans="8:11" x14ac:dyDescent="0.25">
      <c r="H100" s="11"/>
      <c r="I100" s="7"/>
      <c r="K100" s="6"/>
    </row>
    <row r="101" spans="8:11" x14ac:dyDescent="0.25">
      <c r="H101" s="11"/>
      <c r="I101" s="7"/>
      <c r="K101" s="6"/>
    </row>
    <row r="102" spans="8:11" x14ac:dyDescent="0.25">
      <c r="H102" s="11"/>
      <c r="I102" s="7"/>
      <c r="K102" s="6"/>
    </row>
    <row r="103" spans="8:11" x14ac:dyDescent="0.25">
      <c r="H103" s="11"/>
      <c r="I103" s="7"/>
      <c r="K103" s="6"/>
    </row>
    <row r="104" spans="8:11" x14ac:dyDescent="0.25">
      <c r="H104" s="11"/>
    </row>
    <row r="105" spans="8:11" x14ac:dyDescent="0.25">
      <c r="H105" s="11"/>
      <c r="I105" s="7"/>
      <c r="K105" s="6"/>
    </row>
    <row r="106" spans="8:11" x14ac:dyDescent="0.25">
      <c r="H106" s="11"/>
      <c r="I106" s="7"/>
      <c r="K106" s="6"/>
    </row>
    <row r="107" spans="8:11" x14ac:dyDescent="0.25">
      <c r="H107" s="11"/>
      <c r="I107" s="7"/>
      <c r="K107" s="6"/>
    </row>
    <row r="108" spans="8:11" x14ac:dyDescent="0.25">
      <c r="H108" s="11"/>
      <c r="I108" s="7"/>
      <c r="K108" s="6"/>
    </row>
    <row r="109" spans="8:11" x14ac:dyDescent="0.25">
      <c r="H109" s="11"/>
      <c r="I109" s="7"/>
      <c r="K109" s="6"/>
    </row>
    <row r="110" spans="8:11" x14ac:dyDescent="0.25">
      <c r="H110" s="11"/>
      <c r="I110" s="7"/>
      <c r="K110" s="6"/>
    </row>
    <row r="111" spans="8:11" x14ac:dyDescent="0.25">
      <c r="H111" s="11"/>
      <c r="I111" s="7"/>
      <c r="K111" s="6"/>
    </row>
    <row r="112" spans="8:11" x14ac:dyDescent="0.25">
      <c r="H112" s="11"/>
      <c r="I112" s="7"/>
      <c r="K112" s="6"/>
    </row>
    <row r="113" spans="8:11" x14ac:dyDescent="0.25">
      <c r="H113" s="11"/>
      <c r="I113" s="7"/>
      <c r="K113" s="6"/>
    </row>
    <row r="114" spans="8:11" x14ac:dyDescent="0.25">
      <c r="H114" s="11"/>
      <c r="I114" s="7"/>
      <c r="K114" s="6"/>
    </row>
    <row r="115" spans="8:11" x14ac:dyDescent="0.25">
      <c r="H115" s="11"/>
      <c r="I115" s="7"/>
      <c r="K115" s="6"/>
    </row>
    <row r="116" spans="8:11" x14ac:dyDescent="0.25">
      <c r="H116" s="11"/>
      <c r="I116" s="7"/>
      <c r="K116" s="6"/>
    </row>
    <row r="117" spans="8:11" x14ac:dyDescent="0.25">
      <c r="H117" s="11"/>
      <c r="I117" s="7"/>
      <c r="K117" s="6"/>
    </row>
    <row r="118" spans="8:11" x14ac:dyDescent="0.25">
      <c r="H118" s="11"/>
      <c r="I118" s="7"/>
      <c r="K118" s="6"/>
    </row>
    <row r="119" spans="8:11" x14ac:dyDescent="0.25">
      <c r="H119" s="11"/>
      <c r="I119" s="7"/>
      <c r="K119" s="6"/>
    </row>
    <row r="120" spans="8:11" x14ac:dyDescent="0.25">
      <c r="H120" s="11"/>
      <c r="I120" s="7"/>
      <c r="K120" s="6"/>
    </row>
    <row r="121" spans="8:11" x14ac:dyDescent="0.25">
      <c r="H121" s="11"/>
      <c r="I121" s="7"/>
      <c r="K121" s="6"/>
    </row>
    <row r="122" spans="8:11" x14ac:dyDescent="0.25">
      <c r="H122" s="11"/>
      <c r="I122" s="7"/>
      <c r="K122" s="6"/>
    </row>
    <row r="123" spans="8:11" x14ac:dyDescent="0.25">
      <c r="H123" s="11"/>
      <c r="I123" s="7"/>
      <c r="K123" s="6"/>
    </row>
    <row r="124" spans="8:11" x14ac:dyDescent="0.25">
      <c r="H124" s="11"/>
      <c r="I124" s="7"/>
      <c r="K124" s="6"/>
    </row>
    <row r="125" spans="8:11" x14ac:dyDescent="0.25">
      <c r="H125" s="11"/>
      <c r="I125" s="7"/>
      <c r="K125" s="6"/>
    </row>
    <row r="126" spans="8:11" x14ac:dyDescent="0.25">
      <c r="H126" s="11"/>
      <c r="I126" s="7"/>
      <c r="K126" s="6"/>
    </row>
    <row r="127" spans="8:11" x14ac:dyDescent="0.25">
      <c r="H127" s="11"/>
      <c r="I127" s="7"/>
      <c r="K127" s="6"/>
    </row>
    <row r="128" spans="8:11" x14ac:dyDescent="0.25">
      <c r="H128" s="11"/>
      <c r="I128" s="7"/>
      <c r="K128" s="6"/>
    </row>
    <row r="129" spans="8:11" x14ac:dyDescent="0.25">
      <c r="H129" s="11"/>
      <c r="I129" s="7"/>
      <c r="K129" s="6"/>
    </row>
    <row r="130" spans="8:11" x14ac:dyDescent="0.25">
      <c r="H130" s="11"/>
      <c r="I130" s="7"/>
      <c r="K130" s="6"/>
    </row>
    <row r="131" spans="8:11" x14ac:dyDescent="0.25">
      <c r="H131" s="11"/>
      <c r="I131" s="7"/>
      <c r="K131" s="6"/>
    </row>
    <row r="132" spans="8:11" x14ac:dyDescent="0.25">
      <c r="H132" s="11"/>
      <c r="I132" s="7"/>
      <c r="K132" s="6"/>
    </row>
    <row r="133" spans="8:11" x14ac:dyDescent="0.25">
      <c r="H133" s="11"/>
      <c r="I133" s="7"/>
      <c r="K133" s="6"/>
    </row>
    <row r="134" spans="8:11" x14ac:dyDescent="0.25">
      <c r="H134" s="11"/>
      <c r="I134" s="7"/>
      <c r="K134" s="6"/>
    </row>
    <row r="135" spans="8:11" x14ac:dyDescent="0.25">
      <c r="H135" s="11"/>
      <c r="I135" s="7"/>
      <c r="K135" s="6"/>
    </row>
    <row r="136" spans="8:11" x14ac:dyDescent="0.25">
      <c r="H136" s="11"/>
      <c r="I136" s="7"/>
      <c r="K136" s="6"/>
    </row>
    <row r="137" spans="8:11" x14ac:dyDescent="0.25">
      <c r="H137" s="11"/>
      <c r="I137" s="7"/>
      <c r="K137" s="6"/>
    </row>
    <row r="138" spans="8:11" x14ac:dyDescent="0.25">
      <c r="H138" s="11"/>
      <c r="I138" s="7"/>
      <c r="K138" s="6"/>
    </row>
    <row r="139" spans="8:11" x14ac:dyDescent="0.25">
      <c r="H139" s="11"/>
      <c r="I139" s="7"/>
      <c r="K139" s="6"/>
    </row>
    <row r="140" spans="8:11" x14ac:dyDescent="0.25">
      <c r="H140" s="11"/>
      <c r="I140" s="7"/>
      <c r="K140" s="6"/>
    </row>
    <row r="141" spans="8:11" x14ac:dyDescent="0.25">
      <c r="H141" s="11"/>
      <c r="I141" s="7"/>
      <c r="K141" s="6"/>
    </row>
    <row r="142" spans="8:11" x14ac:dyDescent="0.25">
      <c r="H142" s="11"/>
      <c r="I142" s="7"/>
      <c r="K142" s="6"/>
    </row>
    <row r="143" spans="8:11" x14ac:dyDescent="0.25">
      <c r="H143" s="11"/>
      <c r="I143" s="7"/>
      <c r="K143" s="6"/>
    </row>
    <row r="144" spans="8:11" x14ac:dyDescent="0.25">
      <c r="H144" s="11"/>
      <c r="I144" s="7"/>
      <c r="K144" s="6"/>
    </row>
    <row r="145" spans="8:11" x14ac:dyDescent="0.25">
      <c r="H145" s="11"/>
      <c r="I145" s="7"/>
      <c r="K145" s="6"/>
    </row>
    <row r="146" spans="8:11" x14ac:dyDescent="0.25">
      <c r="H146" s="11"/>
      <c r="I146" s="7"/>
      <c r="K146" s="6"/>
    </row>
    <row r="147" spans="8:11" x14ac:dyDescent="0.25">
      <c r="H147" s="11"/>
      <c r="I147" s="7"/>
      <c r="K147" s="6"/>
    </row>
    <row r="148" spans="8:11" x14ac:dyDescent="0.25">
      <c r="H148" s="11"/>
      <c r="I148" s="7"/>
      <c r="K148" s="6"/>
    </row>
    <row r="149" spans="8:11" x14ac:dyDescent="0.25">
      <c r="H149" s="11"/>
      <c r="I149" s="7"/>
      <c r="K149" s="6"/>
    </row>
    <row r="150" spans="8:11" x14ac:dyDescent="0.25">
      <c r="H150" s="11"/>
      <c r="I150" s="7"/>
      <c r="K150" s="6"/>
    </row>
    <row r="151" spans="8:11" x14ac:dyDescent="0.25">
      <c r="H151" s="11"/>
      <c r="I151" s="7"/>
      <c r="K151" s="6"/>
    </row>
    <row r="152" spans="8:11" x14ac:dyDescent="0.25">
      <c r="H152" s="11"/>
      <c r="I152" s="7"/>
      <c r="K152" s="6"/>
    </row>
    <row r="153" spans="8:11" x14ac:dyDescent="0.25">
      <c r="H153" s="11"/>
      <c r="I153" s="7"/>
      <c r="K153" s="6"/>
    </row>
    <row r="154" spans="8:11" x14ac:dyDescent="0.25">
      <c r="H154" s="11"/>
      <c r="I154" s="7"/>
      <c r="K154" s="6"/>
    </row>
    <row r="155" spans="8:11" x14ac:dyDescent="0.25">
      <c r="H155" s="11"/>
      <c r="I155" s="7"/>
      <c r="K155" s="6"/>
    </row>
    <row r="156" spans="8:11" x14ac:dyDescent="0.25">
      <c r="H156" s="11"/>
      <c r="I156" s="7"/>
      <c r="K156" s="6"/>
    </row>
    <row r="157" spans="8:11" x14ac:dyDescent="0.25">
      <c r="H157" s="11"/>
      <c r="I157" s="7"/>
      <c r="K157" s="6"/>
    </row>
    <row r="158" spans="8:11" x14ac:dyDescent="0.25">
      <c r="H158" s="11"/>
      <c r="I158" s="7"/>
      <c r="K158" s="6"/>
    </row>
    <row r="159" spans="8:11" x14ac:dyDescent="0.25">
      <c r="H159" s="11"/>
      <c r="I159" s="7"/>
      <c r="K159" s="6"/>
    </row>
    <row r="160" spans="8:11" x14ac:dyDescent="0.25">
      <c r="H160" s="11"/>
      <c r="I160" s="7"/>
      <c r="K160" s="6"/>
    </row>
    <row r="161" spans="8:11" x14ac:dyDescent="0.25">
      <c r="H161" s="11"/>
      <c r="I161" s="7"/>
      <c r="K161" s="6"/>
    </row>
    <row r="162" spans="8:11" x14ac:dyDescent="0.25">
      <c r="H162" s="11"/>
      <c r="I162" s="7"/>
      <c r="K162" s="6"/>
    </row>
    <row r="163" spans="8:11" x14ac:dyDescent="0.25">
      <c r="H163" s="11"/>
      <c r="I163" s="7"/>
      <c r="K163" s="6"/>
    </row>
    <row r="164" spans="8:11" x14ac:dyDescent="0.25">
      <c r="H164" s="11"/>
      <c r="I164" s="7"/>
      <c r="K164" s="6"/>
    </row>
    <row r="165" spans="8:11" x14ac:dyDescent="0.25">
      <c r="H165" s="11"/>
      <c r="I165" s="7"/>
      <c r="K165" s="6"/>
    </row>
    <row r="166" spans="8:11" x14ac:dyDescent="0.25">
      <c r="H166" s="11"/>
      <c r="I166" s="7"/>
      <c r="K166" s="6"/>
    </row>
    <row r="167" spans="8:11" x14ac:dyDescent="0.25">
      <c r="H167" s="11"/>
      <c r="I167" s="7"/>
      <c r="K167" s="6"/>
    </row>
    <row r="168" spans="8:11" x14ac:dyDescent="0.25">
      <c r="H168" s="11"/>
      <c r="I168" s="7"/>
      <c r="K168" s="6"/>
    </row>
    <row r="169" spans="8:11" x14ac:dyDescent="0.25">
      <c r="H169" s="11"/>
      <c r="I169" s="7"/>
      <c r="K169" s="6"/>
    </row>
    <row r="170" spans="8:11" x14ac:dyDescent="0.25">
      <c r="H170" s="11"/>
      <c r="I170" s="7"/>
      <c r="K170" s="6"/>
    </row>
    <row r="171" spans="8:11" x14ac:dyDescent="0.25">
      <c r="H171" s="11"/>
      <c r="I171" s="7"/>
      <c r="K171" s="6"/>
    </row>
    <row r="172" spans="8:11" x14ac:dyDescent="0.25">
      <c r="H172" s="11"/>
      <c r="I172" s="7"/>
      <c r="K172" s="6"/>
    </row>
    <row r="173" spans="8:11" x14ac:dyDescent="0.25">
      <c r="H173" s="11"/>
      <c r="I173" s="7"/>
      <c r="K173" s="6"/>
    </row>
    <row r="174" spans="8:11" x14ac:dyDescent="0.25">
      <c r="H174" s="11"/>
      <c r="I174" s="7"/>
      <c r="K174" s="6"/>
    </row>
    <row r="175" spans="8:11" x14ac:dyDescent="0.25">
      <c r="H175" s="11"/>
      <c r="I175" s="7"/>
      <c r="K175" s="6"/>
    </row>
    <row r="176" spans="8:11" x14ac:dyDescent="0.25">
      <c r="H176" s="11"/>
      <c r="I176" s="7"/>
      <c r="K176" s="6"/>
    </row>
    <row r="177" spans="8:11" x14ac:dyDescent="0.25">
      <c r="H177" s="11"/>
      <c r="I177" s="7"/>
      <c r="K177" s="6"/>
    </row>
    <row r="178" spans="8:11" x14ac:dyDescent="0.25">
      <c r="H178" s="11"/>
      <c r="I178" s="7"/>
      <c r="K178" s="6"/>
    </row>
    <row r="179" spans="8:11" x14ac:dyDescent="0.25">
      <c r="H179" s="11"/>
      <c r="I179" s="7"/>
      <c r="K179" s="6"/>
    </row>
    <row r="180" spans="8:11" x14ac:dyDescent="0.25">
      <c r="H180" s="11"/>
      <c r="I180" s="7"/>
      <c r="K180" s="6"/>
    </row>
    <row r="181" spans="8:11" x14ac:dyDescent="0.25">
      <c r="H181" s="11"/>
      <c r="I181" s="7"/>
      <c r="K181" s="6"/>
    </row>
    <row r="182" spans="8:11" x14ac:dyDescent="0.25">
      <c r="H182" s="11"/>
      <c r="I182" s="7"/>
      <c r="K182" s="6"/>
    </row>
    <row r="183" spans="8:11" x14ac:dyDescent="0.25">
      <c r="H183" s="11"/>
      <c r="I183" s="7"/>
      <c r="K183" s="6"/>
    </row>
    <row r="184" spans="8:11" x14ac:dyDescent="0.25">
      <c r="H184" s="11"/>
      <c r="I184" s="7"/>
      <c r="K184" s="6"/>
    </row>
    <row r="185" spans="8:11" x14ac:dyDescent="0.25">
      <c r="H185" s="11"/>
      <c r="I185" s="7"/>
      <c r="K185" s="6"/>
    </row>
    <row r="186" spans="8:11" x14ac:dyDescent="0.25">
      <c r="H186" s="11"/>
      <c r="I186" s="7"/>
      <c r="K186" s="6"/>
    </row>
    <row r="187" spans="8:11" x14ac:dyDescent="0.25">
      <c r="H187" s="11"/>
      <c r="I187" s="7"/>
      <c r="K187" s="6"/>
    </row>
    <row r="188" spans="8:11" x14ac:dyDescent="0.25">
      <c r="H188" s="11"/>
      <c r="I188" s="7"/>
      <c r="K188" s="6"/>
    </row>
    <row r="189" spans="8:11" x14ac:dyDescent="0.25">
      <c r="H189" s="11"/>
      <c r="I189" s="7"/>
      <c r="K189" s="6"/>
    </row>
    <row r="190" spans="8:11" x14ac:dyDescent="0.25">
      <c r="H190" s="11"/>
      <c r="I190" s="7"/>
      <c r="K190" s="6"/>
    </row>
    <row r="191" spans="8:11" x14ac:dyDescent="0.25">
      <c r="H191" s="11"/>
      <c r="I191" s="7"/>
      <c r="K191" s="6"/>
    </row>
    <row r="192" spans="8:11" x14ac:dyDescent="0.25">
      <c r="H192" s="11"/>
      <c r="I192" s="7"/>
      <c r="K192" s="6"/>
    </row>
    <row r="193" spans="8:11" x14ac:dyDescent="0.25">
      <c r="H193" s="11"/>
      <c r="I193" s="7"/>
      <c r="K193" s="6"/>
    </row>
    <row r="194" spans="8:11" x14ac:dyDescent="0.25">
      <c r="H194" s="11"/>
      <c r="I194" s="7"/>
      <c r="K194" s="6"/>
    </row>
    <row r="195" spans="8:11" x14ac:dyDescent="0.25">
      <c r="H195" s="11"/>
      <c r="I195" s="7"/>
      <c r="K195" s="6"/>
    </row>
    <row r="196" spans="8:11" x14ac:dyDescent="0.25">
      <c r="H196" s="11"/>
      <c r="I196" s="7"/>
      <c r="K196" s="6"/>
    </row>
    <row r="197" spans="8:11" x14ac:dyDescent="0.25">
      <c r="H197" s="11"/>
      <c r="I197" s="7"/>
      <c r="K197" s="6"/>
    </row>
    <row r="198" spans="8:11" x14ac:dyDescent="0.25">
      <c r="H198" s="11"/>
      <c r="I198" s="7"/>
      <c r="K198" s="6"/>
    </row>
    <row r="199" spans="8:11" x14ac:dyDescent="0.25">
      <c r="H199" s="11"/>
      <c r="I199" s="7"/>
      <c r="K199" s="6"/>
    </row>
    <row r="200" spans="8:11" x14ac:dyDescent="0.25">
      <c r="H200" s="11"/>
      <c r="I200" s="7"/>
      <c r="K200" s="6"/>
    </row>
    <row r="201" spans="8:11" x14ac:dyDescent="0.25">
      <c r="H201" s="11"/>
      <c r="I201" s="7"/>
      <c r="K201" s="6"/>
    </row>
    <row r="202" spans="8:11" x14ac:dyDescent="0.25">
      <c r="H202" s="11"/>
      <c r="I202" s="7"/>
      <c r="K202" s="6"/>
    </row>
  </sheetData>
  <sortState xmlns:xlrd2="http://schemas.microsoft.com/office/spreadsheetml/2017/richdata2" ref="A2:K201">
    <sortCondition descending="1" ref="K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A1:K20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" style="3" bestFit="1" customWidth="1"/>
    <col min="2" max="2" width="6.5703125" style="3" bestFit="1" customWidth="1"/>
    <col min="3" max="3" width="30.85546875" style="3" bestFit="1" customWidth="1"/>
    <col min="4" max="4" width="10.85546875" style="3" bestFit="1" customWidth="1"/>
    <col min="5" max="5" width="10" style="3" bestFit="1" customWidth="1"/>
    <col min="6" max="6" width="14.28515625" style="3" bestFit="1" customWidth="1"/>
    <col min="7" max="7" width="23.140625" style="3" bestFit="1" customWidth="1"/>
    <col min="8" max="8" width="9.85546875" style="4" bestFit="1" customWidth="1"/>
    <col min="9" max="9" width="6.5703125" style="5" bestFit="1" customWidth="1"/>
    <col min="10" max="10" width="8" style="4" bestFit="1" customWidth="1"/>
    <col min="11" max="11" width="7.42578125" style="8" bestFit="1" customWidth="1"/>
  </cols>
  <sheetData>
    <row r="1" spans="1:11" ht="45" x14ac:dyDescent="0.25">
      <c r="A1" s="1" t="s">
        <v>36</v>
      </c>
      <c r="B1" s="1" t="s">
        <v>2</v>
      </c>
      <c r="C1" s="1" t="s">
        <v>1</v>
      </c>
      <c r="D1" s="1" t="s">
        <v>0</v>
      </c>
      <c r="E1" s="1" t="s">
        <v>35</v>
      </c>
      <c r="F1" s="1" t="s">
        <v>3</v>
      </c>
      <c r="G1" s="1" t="s">
        <v>4</v>
      </c>
      <c r="H1" s="9" t="s">
        <v>5</v>
      </c>
      <c r="I1" s="10" t="s">
        <v>11</v>
      </c>
      <c r="J1" s="9" t="s">
        <v>12</v>
      </c>
      <c r="K1" s="2" t="s">
        <v>13</v>
      </c>
    </row>
    <row r="2" spans="1:11" x14ac:dyDescent="0.25">
      <c r="A2" s="3" t="s">
        <v>141</v>
      </c>
      <c r="B2" s="3" t="s">
        <v>422</v>
      </c>
      <c r="C2" s="3" t="s">
        <v>423</v>
      </c>
      <c r="D2" s="3" t="s">
        <v>424</v>
      </c>
      <c r="E2" s="3" t="s">
        <v>425</v>
      </c>
      <c r="F2" s="3" t="s">
        <v>426</v>
      </c>
      <c r="G2" s="3" t="s">
        <v>7</v>
      </c>
      <c r="H2" s="11">
        <v>10.55</v>
      </c>
      <c r="I2" s="7">
        <v>2.2189686462420002</v>
      </c>
      <c r="J2" s="4">
        <f>$H2*$I2</f>
        <v>23.410119217853104</v>
      </c>
      <c r="K2" s="6">
        <f>$J2/3274.4866</f>
        <v>7.1492487456974486E-3</v>
      </c>
    </row>
    <row r="3" spans="1:11" x14ac:dyDescent="0.25">
      <c r="A3" s="3" t="s">
        <v>141</v>
      </c>
      <c r="B3" s="3" t="s">
        <v>131</v>
      </c>
      <c r="C3" s="3" t="s">
        <v>132</v>
      </c>
      <c r="D3" s="3" t="s">
        <v>133</v>
      </c>
      <c r="E3" s="3" t="s">
        <v>134</v>
      </c>
      <c r="F3" s="3" t="s">
        <v>135</v>
      </c>
      <c r="G3" s="3" t="s">
        <v>6</v>
      </c>
      <c r="H3" s="11">
        <v>100.64</v>
      </c>
      <c r="I3" s="7">
        <v>0.22444140379499999</v>
      </c>
      <c r="J3" s="4">
        <f>$H3*$I3</f>
        <v>22.587782877928799</v>
      </c>
      <c r="K3" s="6">
        <f>$J3/3274.4866</f>
        <v>6.8981143113942805E-3</v>
      </c>
    </row>
    <row r="4" spans="1:11" x14ac:dyDescent="0.25">
      <c r="A4" s="3" t="s">
        <v>141</v>
      </c>
      <c r="B4" s="3" t="s">
        <v>482</v>
      </c>
      <c r="C4" s="3" t="s">
        <v>483</v>
      </c>
      <c r="D4" s="3" t="s">
        <v>484</v>
      </c>
      <c r="E4" s="3" t="s">
        <v>485</v>
      </c>
      <c r="F4" s="3" t="s">
        <v>486</v>
      </c>
      <c r="G4" s="3" t="s">
        <v>32</v>
      </c>
      <c r="H4" s="11">
        <v>150.57</v>
      </c>
      <c r="I4" s="7">
        <v>0.14592338258599999</v>
      </c>
      <c r="J4" s="4">
        <f>$H4*$I4</f>
        <v>21.971683715974017</v>
      </c>
      <c r="K4" s="6">
        <f>$J4/3274.4866</f>
        <v>6.7099629346395904E-3</v>
      </c>
    </row>
    <row r="5" spans="1:11" x14ac:dyDescent="0.25">
      <c r="A5" s="3" t="s">
        <v>141</v>
      </c>
      <c r="B5" s="3" t="s">
        <v>487</v>
      </c>
      <c r="C5" s="3" t="s">
        <v>488</v>
      </c>
      <c r="D5" s="3" t="s">
        <v>489</v>
      </c>
      <c r="E5" s="3" t="s">
        <v>490</v>
      </c>
      <c r="F5" s="3" t="s">
        <v>491</v>
      </c>
      <c r="G5" s="3" t="s">
        <v>8</v>
      </c>
      <c r="H5" s="11">
        <v>93.63</v>
      </c>
      <c r="I5" s="7">
        <v>0.23124059809399999</v>
      </c>
      <c r="J5" s="4">
        <f>$H5*$I5</f>
        <v>21.651057199541217</v>
      </c>
      <c r="K5" s="6">
        <f>$J5/3274.4866</f>
        <v>6.6120463585165427E-3</v>
      </c>
    </row>
    <row r="6" spans="1:11" x14ac:dyDescent="0.25">
      <c r="A6" s="3" t="s">
        <v>141</v>
      </c>
      <c r="B6" s="3" t="s">
        <v>507</v>
      </c>
      <c r="C6" s="3" t="s">
        <v>508</v>
      </c>
      <c r="D6" s="3" t="s">
        <v>509</v>
      </c>
      <c r="E6" s="3" t="s">
        <v>510</v>
      </c>
      <c r="F6" s="3" t="s">
        <v>511</v>
      </c>
      <c r="G6" s="3" t="s">
        <v>8</v>
      </c>
      <c r="H6" s="11">
        <v>18.21</v>
      </c>
      <c r="I6" s="7">
        <v>1.140142217038</v>
      </c>
      <c r="J6" s="4">
        <f>$H6*$I6</f>
        <v>20.76198977226198</v>
      </c>
      <c r="K6" s="6">
        <f>$J6/3274.4866</f>
        <v>6.3405328249814732E-3</v>
      </c>
    </row>
    <row r="7" spans="1:11" x14ac:dyDescent="0.25">
      <c r="A7" s="3" t="s">
        <v>141</v>
      </c>
      <c r="B7" s="3" t="s">
        <v>387</v>
      </c>
      <c r="C7" s="3" t="s">
        <v>388</v>
      </c>
      <c r="D7" s="3" t="s">
        <v>389</v>
      </c>
      <c r="E7" s="3" t="s">
        <v>390</v>
      </c>
      <c r="F7" s="3" t="s">
        <v>391</v>
      </c>
      <c r="G7" s="3" t="s">
        <v>34</v>
      </c>
      <c r="H7" s="11">
        <v>124.44</v>
      </c>
      <c r="I7" s="7">
        <v>0.166446841323</v>
      </c>
      <c r="J7" s="4">
        <f>$H7*$I7</f>
        <v>20.71264493423412</v>
      </c>
      <c r="K7" s="6">
        <f>$J7/3274.4866</f>
        <v>6.3254633365224704E-3</v>
      </c>
    </row>
    <row r="8" spans="1:11" x14ac:dyDescent="0.25">
      <c r="A8" s="3" t="s">
        <v>141</v>
      </c>
      <c r="B8" s="3" t="s">
        <v>332</v>
      </c>
      <c r="C8" s="3" t="s">
        <v>333</v>
      </c>
      <c r="D8" s="3" t="s">
        <v>334</v>
      </c>
      <c r="E8" s="3" t="s">
        <v>335</v>
      </c>
      <c r="F8" s="3" t="s">
        <v>336</v>
      </c>
      <c r="G8" s="3" t="s">
        <v>8</v>
      </c>
      <c r="H8" s="11">
        <v>69.14</v>
      </c>
      <c r="I8" s="7">
        <v>0.29829043153899998</v>
      </c>
      <c r="J8" s="4">
        <f>$H8*$I8</f>
        <v>20.623800436606459</v>
      </c>
      <c r="K8" s="6">
        <f>$J8/3274.4866</f>
        <v>6.2983309922863811E-3</v>
      </c>
    </row>
    <row r="9" spans="1:11" x14ac:dyDescent="0.25">
      <c r="A9" s="3" t="s">
        <v>141</v>
      </c>
      <c r="B9" s="3" t="s">
        <v>126</v>
      </c>
      <c r="C9" s="3" t="s">
        <v>127</v>
      </c>
      <c r="D9" s="3" t="s">
        <v>128</v>
      </c>
      <c r="E9" s="3" t="s">
        <v>129</v>
      </c>
      <c r="F9" s="3" t="s">
        <v>130</v>
      </c>
      <c r="G9" s="3" t="s">
        <v>6</v>
      </c>
      <c r="H9" s="11">
        <v>52.04</v>
      </c>
      <c r="I9" s="7">
        <v>0.389749917951</v>
      </c>
      <c r="J9" s="4">
        <f>$H9*$I9</f>
        <v>20.282585730170041</v>
      </c>
      <c r="K9" s="6">
        <f>$J9/3274.4866</f>
        <v>6.1941269602905202E-3</v>
      </c>
    </row>
    <row r="10" spans="1:11" x14ac:dyDescent="0.25">
      <c r="A10" s="3" t="s">
        <v>141</v>
      </c>
      <c r="B10" s="3" t="s">
        <v>362</v>
      </c>
      <c r="C10" s="3" t="s">
        <v>363</v>
      </c>
      <c r="D10" s="3" t="s">
        <v>364</v>
      </c>
      <c r="E10" s="3" t="s">
        <v>365</v>
      </c>
      <c r="F10" s="3" t="s">
        <v>366</v>
      </c>
      <c r="G10" s="3" t="s">
        <v>8</v>
      </c>
      <c r="H10" s="11">
        <v>350.49</v>
      </c>
      <c r="I10" s="7">
        <v>5.7306697770999997E-2</v>
      </c>
      <c r="J10" s="4">
        <f>$H10*$I10</f>
        <v>20.085424501757789</v>
      </c>
      <c r="K10" s="6">
        <f>$J10/3274.4866</f>
        <v>6.1339156195532414E-3</v>
      </c>
    </row>
    <row r="11" spans="1:11" x14ac:dyDescent="0.25">
      <c r="A11" s="3" t="s">
        <v>141</v>
      </c>
      <c r="B11" s="3" t="s">
        <v>367</v>
      </c>
      <c r="C11" s="3" t="s">
        <v>368</v>
      </c>
      <c r="D11" s="3" t="s">
        <v>369</v>
      </c>
      <c r="E11" s="3" t="s">
        <v>370</v>
      </c>
      <c r="F11" s="3" t="s">
        <v>371</v>
      </c>
      <c r="G11" s="3" t="s">
        <v>6</v>
      </c>
      <c r="H11" s="11">
        <v>48.64</v>
      </c>
      <c r="I11" s="7">
        <v>0.406348264204</v>
      </c>
      <c r="J11" s="4">
        <f>$H11*$I11</f>
        <v>19.76477957088256</v>
      </c>
      <c r="K11" s="6">
        <f>$J11/3274.4866</f>
        <v>6.0359934198181047E-3</v>
      </c>
    </row>
    <row r="12" spans="1:11" x14ac:dyDescent="0.25">
      <c r="A12" s="3" t="s">
        <v>141</v>
      </c>
      <c r="B12" s="3" t="s">
        <v>116</v>
      </c>
      <c r="C12" s="3" t="s">
        <v>117</v>
      </c>
      <c r="D12" s="3" t="s">
        <v>118</v>
      </c>
      <c r="E12" s="3" t="s">
        <v>119</v>
      </c>
      <c r="F12" s="3" t="s">
        <v>120</v>
      </c>
      <c r="G12" s="3" t="s">
        <v>6</v>
      </c>
      <c r="H12" s="11">
        <v>128.18</v>
      </c>
      <c r="I12" s="7">
        <v>0.15257349876199999</v>
      </c>
      <c r="J12" s="4">
        <f>$H12*$I12</f>
        <v>19.556871071313161</v>
      </c>
      <c r="K12" s="6">
        <f>$J12/3274.4866</f>
        <v>5.9724999550504069E-3</v>
      </c>
    </row>
    <row r="13" spans="1:11" x14ac:dyDescent="0.25">
      <c r="A13" s="3" t="s">
        <v>141</v>
      </c>
      <c r="B13" s="3" t="s">
        <v>447</v>
      </c>
      <c r="C13" s="3" t="s">
        <v>448</v>
      </c>
      <c r="D13" s="3" t="s">
        <v>449</v>
      </c>
      <c r="E13" s="3" t="s">
        <v>450</v>
      </c>
      <c r="F13" s="3" t="s">
        <v>451</v>
      </c>
      <c r="G13" s="3" t="s">
        <v>31</v>
      </c>
      <c r="H13" s="11">
        <v>123.25</v>
      </c>
      <c r="I13" s="7">
        <v>0.15839908991599999</v>
      </c>
      <c r="J13" s="4">
        <f>$H13*$I13</f>
        <v>19.522687832147</v>
      </c>
      <c r="K13" s="6">
        <f>$J13/3274.4866</f>
        <v>5.96206068827614E-3</v>
      </c>
    </row>
    <row r="14" spans="1:11" x14ac:dyDescent="0.25">
      <c r="A14" s="3" t="s">
        <v>141</v>
      </c>
      <c r="B14" s="3" t="s">
        <v>121</v>
      </c>
      <c r="C14" s="3" t="s">
        <v>122</v>
      </c>
      <c r="D14" s="3" t="s">
        <v>123</v>
      </c>
      <c r="E14" s="3" t="s">
        <v>124</v>
      </c>
      <c r="F14" s="3" t="s">
        <v>125</v>
      </c>
      <c r="G14" s="3" t="s">
        <v>31</v>
      </c>
      <c r="H14" s="11">
        <v>294.68</v>
      </c>
      <c r="I14" s="7">
        <v>6.5044115232000002E-2</v>
      </c>
      <c r="J14" s="4">
        <f>$H14*$I14</f>
        <v>19.167199876565761</v>
      </c>
      <c r="K14" s="6">
        <f>$J14/3274.4866</f>
        <v>5.8534977289465039E-3</v>
      </c>
    </row>
    <row r="15" spans="1:11" x14ac:dyDescent="0.25">
      <c r="A15" s="3" t="s">
        <v>141</v>
      </c>
      <c r="B15" s="3" t="s">
        <v>542</v>
      </c>
      <c r="C15" s="3" t="s">
        <v>543</v>
      </c>
      <c r="D15" s="3" t="s">
        <v>544</v>
      </c>
      <c r="E15" s="3" t="s">
        <v>545</v>
      </c>
      <c r="F15" s="3" t="s">
        <v>546</v>
      </c>
      <c r="G15" s="3" t="s">
        <v>33</v>
      </c>
      <c r="H15" s="11">
        <v>51.14</v>
      </c>
      <c r="I15" s="7">
        <v>0.371990845179</v>
      </c>
      <c r="J15" s="4">
        <f>$H15*$I15</f>
        <v>19.023611822454061</v>
      </c>
      <c r="K15" s="6">
        <f>$J15/3274.4866</f>
        <v>5.809647174141455E-3</v>
      </c>
    </row>
    <row r="16" spans="1:11" x14ac:dyDescent="0.25">
      <c r="A16" s="3" t="s">
        <v>141</v>
      </c>
      <c r="B16" s="3" t="s">
        <v>111</v>
      </c>
      <c r="C16" s="3" t="s">
        <v>112</v>
      </c>
      <c r="D16" s="3" t="s">
        <v>113</v>
      </c>
      <c r="E16" s="3" t="s">
        <v>114</v>
      </c>
      <c r="F16" s="3" t="s">
        <v>115</v>
      </c>
      <c r="G16" s="3" t="s">
        <v>31</v>
      </c>
      <c r="H16" s="11">
        <v>141.9</v>
      </c>
      <c r="I16" s="7">
        <v>0.13326208350300001</v>
      </c>
      <c r="J16" s="4">
        <f>$H16*$I16</f>
        <v>18.909889649075701</v>
      </c>
      <c r="K16" s="6">
        <f>$J16/3274.4866</f>
        <v>5.7749174020366124E-3</v>
      </c>
    </row>
    <row r="17" spans="1:11" x14ac:dyDescent="0.25">
      <c r="A17" s="3" t="s">
        <v>141</v>
      </c>
      <c r="B17" s="3" t="s">
        <v>547</v>
      </c>
      <c r="C17" s="3" t="s">
        <v>548</v>
      </c>
      <c r="D17" s="3" t="s">
        <v>549</v>
      </c>
      <c r="E17" s="3" t="s">
        <v>550</v>
      </c>
      <c r="F17" s="3" t="s">
        <v>551</v>
      </c>
      <c r="G17" s="3" t="s">
        <v>31</v>
      </c>
      <c r="H17" s="11">
        <v>63.99</v>
      </c>
      <c r="I17" s="7">
        <v>0.29460641231500001</v>
      </c>
      <c r="J17" s="4">
        <f>$H17*$I17</f>
        <v>18.85186432403685</v>
      </c>
      <c r="K17" s="6">
        <f>$J17/3274.4866</f>
        <v>5.7571969676213815E-3</v>
      </c>
    </row>
    <row r="18" spans="1:11" x14ac:dyDescent="0.25">
      <c r="A18" s="3" t="s">
        <v>141</v>
      </c>
      <c r="B18" s="3" t="s">
        <v>497</v>
      </c>
      <c r="C18" s="3" t="s">
        <v>498</v>
      </c>
      <c r="D18" s="3" t="s">
        <v>499</v>
      </c>
      <c r="E18" s="3" t="s">
        <v>500</v>
      </c>
      <c r="F18" s="3" t="s">
        <v>501</v>
      </c>
      <c r="G18" s="3" t="s">
        <v>33</v>
      </c>
      <c r="H18" s="11">
        <v>313.14</v>
      </c>
      <c r="I18" s="7">
        <v>5.9742131509999997E-2</v>
      </c>
      <c r="J18" s="4">
        <f>$H18*$I18</f>
        <v>18.7076510610414</v>
      </c>
      <c r="K18" s="6">
        <f>$J18/3274.4866</f>
        <v>5.7131554794090161E-3</v>
      </c>
    </row>
    <row r="19" spans="1:11" x14ac:dyDescent="0.25">
      <c r="A19" s="3" t="s">
        <v>141</v>
      </c>
      <c r="B19" s="3" t="s">
        <v>492</v>
      </c>
      <c r="C19" s="3" t="s">
        <v>493</v>
      </c>
      <c r="D19" s="3" t="s">
        <v>494</v>
      </c>
      <c r="E19" s="3" t="s">
        <v>495</v>
      </c>
      <c r="F19" s="3" t="s">
        <v>496</v>
      </c>
      <c r="G19" s="3" t="s">
        <v>32</v>
      </c>
      <c r="H19" s="11">
        <v>87.89</v>
      </c>
      <c r="I19" s="7">
        <v>0.21209369666799999</v>
      </c>
      <c r="J19" s="4">
        <f>$H19*$I19</f>
        <v>18.640915000150517</v>
      </c>
      <c r="K19" s="6">
        <f>$J19/3274.4866</f>
        <v>5.6927748613020794E-3</v>
      </c>
    </row>
    <row r="20" spans="1:11" x14ac:dyDescent="0.25">
      <c r="A20" s="3" t="s">
        <v>141</v>
      </c>
      <c r="B20" s="3" t="s">
        <v>136</v>
      </c>
      <c r="C20" s="3" t="s">
        <v>137</v>
      </c>
      <c r="D20" s="3" t="s">
        <v>138</v>
      </c>
      <c r="E20" s="3" t="s">
        <v>139</v>
      </c>
      <c r="F20" s="3" t="s">
        <v>140</v>
      </c>
      <c r="G20" s="3" t="s">
        <v>31</v>
      </c>
      <c r="H20" s="11">
        <v>313.94</v>
      </c>
      <c r="I20" s="7">
        <v>5.9333479542000002E-2</v>
      </c>
      <c r="J20" s="4">
        <f>$H20*$I20</f>
        <v>18.627152567415479</v>
      </c>
      <c r="K20" s="6">
        <f>$J20/3274.4866</f>
        <v>5.6885719328994893E-3</v>
      </c>
    </row>
    <row r="21" spans="1:11" x14ac:dyDescent="0.25">
      <c r="A21" s="3" t="s">
        <v>141</v>
      </c>
      <c r="B21" s="3" t="s">
        <v>437</v>
      </c>
      <c r="C21" s="3" t="s">
        <v>438</v>
      </c>
      <c r="D21" s="3" t="s">
        <v>439</v>
      </c>
      <c r="E21" s="3" t="s">
        <v>440</v>
      </c>
      <c r="F21" s="3" t="s">
        <v>441</v>
      </c>
      <c r="G21" s="3" t="s">
        <v>31</v>
      </c>
      <c r="H21" s="11">
        <v>95.06</v>
      </c>
      <c r="I21" s="7">
        <v>0.19480036093100001</v>
      </c>
      <c r="J21" s="4">
        <f>$H21*$I21</f>
        <v>18.517722310100861</v>
      </c>
      <c r="K21" s="6">
        <f>$J21/3274.4866</f>
        <v>5.6551528749883605E-3</v>
      </c>
    </row>
    <row r="22" spans="1:11" x14ac:dyDescent="0.25">
      <c r="A22" s="3" t="s">
        <v>141</v>
      </c>
      <c r="B22" s="3" t="s">
        <v>442</v>
      </c>
      <c r="C22" s="3" t="s">
        <v>443</v>
      </c>
      <c r="D22" s="3" t="s">
        <v>444</v>
      </c>
      <c r="E22" s="3" t="s">
        <v>445</v>
      </c>
      <c r="F22" s="3" t="s">
        <v>446</v>
      </c>
      <c r="G22" s="3" t="s">
        <v>31</v>
      </c>
      <c r="H22" s="11">
        <v>77.400000000000006</v>
      </c>
      <c r="I22" s="7">
        <v>0.239211912976</v>
      </c>
      <c r="J22" s="4">
        <f>$H22*$I22</f>
        <v>18.515002064342401</v>
      </c>
      <c r="K22" s="6">
        <f>$J22/3274.4866</f>
        <v>5.6543221353669302E-3</v>
      </c>
    </row>
    <row r="23" spans="1:11" x14ac:dyDescent="0.25">
      <c r="A23" s="3" t="s">
        <v>141</v>
      </c>
      <c r="B23" s="3" t="s">
        <v>382</v>
      </c>
      <c r="C23" s="3" t="s">
        <v>383</v>
      </c>
      <c r="D23" s="3" t="s">
        <v>384</v>
      </c>
      <c r="E23" s="3" t="s">
        <v>385</v>
      </c>
      <c r="F23" s="3" t="s">
        <v>386</v>
      </c>
      <c r="G23" s="3" t="s">
        <v>33</v>
      </c>
      <c r="H23" s="11">
        <v>42.89</v>
      </c>
      <c r="I23" s="7">
        <v>0.42943753266200002</v>
      </c>
      <c r="J23" s="4">
        <f>$H23*$I23</f>
        <v>18.41857577587318</v>
      </c>
      <c r="K23" s="6">
        <f>$J23/3274.4866</f>
        <v>5.6248743775201828E-3</v>
      </c>
    </row>
    <row r="24" spans="1:11" x14ac:dyDescent="0.25">
      <c r="A24" s="3" t="s">
        <v>141</v>
      </c>
      <c r="B24" s="3" t="s">
        <v>397</v>
      </c>
      <c r="C24" s="3" t="s">
        <v>398</v>
      </c>
      <c r="D24" s="3" t="s">
        <v>399</v>
      </c>
      <c r="E24" s="3" t="s">
        <v>400</v>
      </c>
      <c r="F24" s="3" t="s">
        <v>401</v>
      </c>
      <c r="G24" s="3" t="s">
        <v>34</v>
      </c>
      <c r="H24" s="11">
        <v>80.8</v>
      </c>
      <c r="I24" s="7">
        <v>0.22765440331299999</v>
      </c>
      <c r="J24" s="4">
        <f>$H24*$I24</f>
        <v>18.3944757876904</v>
      </c>
      <c r="K24" s="6">
        <f>$J24/3274.4866</f>
        <v>5.6175144487353827E-3</v>
      </c>
    </row>
    <row r="25" spans="1:11" x14ac:dyDescent="0.25">
      <c r="A25" s="3" t="s">
        <v>141</v>
      </c>
      <c r="B25" s="3" t="s">
        <v>347</v>
      </c>
      <c r="C25" s="3" t="s">
        <v>348</v>
      </c>
      <c r="D25" s="3" t="s">
        <v>349</v>
      </c>
      <c r="E25" s="3" t="s">
        <v>350</v>
      </c>
      <c r="F25" s="3" t="s">
        <v>351</v>
      </c>
      <c r="G25" s="3" t="s">
        <v>33</v>
      </c>
      <c r="H25" s="11">
        <v>28.12</v>
      </c>
      <c r="I25" s="7">
        <v>0.64688577483700005</v>
      </c>
      <c r="J25" s="4">
        <f>$H25*$I25</f>
        <v>18.190427988416442</v>
      </c>
      <c r="K25" s="6">
        <f>$J25/3274.4866</f>
        <v>5.5552000085804113E-3</v>
      </c>
    </row>
    <row r="26" spans="1:11" x14ac:dyDescent="0.25">
      <c r="A26" s="3" t="s">
        <v>141</v>
      </c>
      <c r="B26" s="3" t="s">
        <v>357</v>
      </c>
      <c r="C26" s="3" t="s">
        <v>358</v>
      </c>
      <c r="D26" s="3" t="s">
        <v>359</v>
      </c>
      <c r="E26" s="3" t="s">
        <v>360</v>
      </c>
      <c r="F26" s="3" t="s">
        <v>361</v>
      </c>
      <c r="G26" s="3" t="s">
        <v>55</v>
      </c>
      <c r="H26" s="11">
        <v>7.6</v>
      </c>
      <c r="I26" s="7">
        <v>2.3928690103679999</v>
      </c>
      <c r="J26" s="4">
        <f>$H26*$I26</f>
        <v>18.185804478796797</v>
      </c>
      <c r="K26" s="6">
        <f>$J26/3274.4866</f>
        <v>5.5537880285711954E-3</v>
      </c>
    </row>
    <row r="27" spans="1:11" x14ac:dyDescent="0.25">
      <c r="A27" s="3" t="s">
        <v>141</v>
      </c>
      <c r="B27" s="3" t="s">
        <v>457</v>
      </c>
      <c r="C27" s="3" t="s">
        <v>458</v>
      </c>
      <c r="D27" s="3" t="s">
        <v>459</v>
      </c>
      <c r="E27" s="3" t="s">
        <v>460</v>
      </c>
      <c r="F27" s="3" t="s">
        <v>461</v>
      </c>
      <c r="G27" s="3" t="s">
        <v>38</v>
      </c>
      <c r="H27" s="11">
        <v>3.32</v>
      </c>
      <c r="I27" s="7">
        <v>5.4718653355360001</v>
      </c>
      <c r="J27" s="4">
        <f>$H27*$I27</f>
        <v>18.166592913979521</v>
      </c>
      <c r="K27" s="6">
        <f>$J27/3274.4866</f>
        <v>5.5479209821715321E-3</v>
      </c>
    </row>
    <row r="28" spans="1:11" x14ac:dyDescent="0.25">
      <c r="A28" s="3" t="s">
        <v>141</v>
      </c>
      <c r="B28" s="3" t="s">
        <v>522</v>
      </c>
      <c r="C28" s="3" t="s">
        <v>523</v>
      </c>
      <c r="D28" s="3" t="s">
        <v>524</v>
      </c>
      <c r="E28" s="3" t="s">
        <v>525</v>
      </c>
      <c r="F28" s="3" t="s">
        <v>526</v>
      </c>
      <c r="G28" s="3" t="s">
        <v>54</v>
      </c>
      <c r="H28" s="11">
        <v>290.77</v>
      </c>
      <c r="I28" s="7">
        <v>6.2256358722999998E-2</v>
      </c>
      <c r="J28" s="4">
        <f>$H28*$I28</f>
        <v>18.102281425886709</v>
      </c>
      <c r="K28" s="6">
        <f>$J28/3274.4866</f>
        <v>5.528280807710958E-3</v>
      </c>
    </row>
    <row r="29" spans="1:11" x14ac:dyDescent="0.25">
      <c r="A29" s="3" t="s">
        <v>141</v>
      </c>
      <c r="B29" s="3" t="s">
        <v>462</v>
      </c>
      <c r="C29" s="3" t="s">
        <v>463</v>
      </c>
      <c r="D29" s="3" t="s">
        <v>464</v>
      </c>
      <c r="E29" s="3" t="s">
        <v>465</v>
      </c>
      <c r="F29" s="3" t="s">
        <v>466</v>
      </c>
      <c r="G29" s="3" t="s">
        <v>55</v>
      </c>
      <c r="H29" s="11">
        <v>129.54</v>
      </c>
      <c r="I29" s="7">
        <v>0.13957308727500001</v>
      </c>
      <c r="J29" s="4">
        <f>$H29*$I29</f>
        <v>18.080297725603501</v>
      </c>
      <c r="K29" s="6">
        <f>$J29/3274.4866</f>
        <v>5.5215671750202004E-3</v>
      </c>
    </row>
    <row r="30" spans="1:11" x14ac:dyDescent="0.25">
      <c r="A30" s="3" t="s">
        <v>141</v>
      </c>
      <c r="B30" s="3" t="s">
        <v>537</v>
      </c>
      <c r="C30" s="3" t="s">
        <v>538</v>
      </c>
      <c r="D30" s="3" t="s">
        <v>539</v>
      </c>
      <c r="E30" s="3" t="s">
        <v>540</v>
      </c>
      <c r="F30" s="3" t="s">
        <v>541</v>
      </c>
      <c r="G30" s="3" t="s">
        <v>54</v>
      </c>
      <c r="H30" s="11">
        <v>193.81</v>
      </c>
      <c r="I30" s="7">
        <v>9.3167974405999998E-2</v>
      </c>
      <c r="J30" s="4">
        <f>$H30*$I30</f>
        <v>18.056885119626859</v>
      </c>
      <c r="K30" s="6">
        <f>$J30/3274.4866</f>
        <v>5.51441716683979E-3</v>
      </c>
    </row>
    <row r="31" spans="1:11" x14ac:dyDescent="0.25">
      <c r="A31" s="3" t="s">
        <v>141</v>
      </c>
      <c r="B31" s="3" t="s">
        <v>512</v>
      </c>
      <c r="C31" s="3" t="s">
        <v>513</v>
      </c>
      <c r="D31" s="3" t="s">
        <v>514</v>
      </c>
      <c r="E31" s="3" t="s">
        <v>515</v>
      </c>
      <c r="F31" s="3" t="s">
        <v>516</v>
      </c>
      <c r="G31" s="3" t="s">
        <v>31</v>
      </c>
      <c r="H31" s="11">
        <v>49.01</v>
      </c>
      <c r="I31" s="7">
        <v>0.36724811850200001</v>
      </c>
      <c r="J31" s="4">
        <f>$H31*$I31</f>
        <v>17.998830287783019</v>
      </c>
      <c r="K31" s="6">
        <f>$J31/3274.4866</f>
        <v>5.4966877213004986E-3</v>
      </c>
    </row>
    <row r="32" spans="1:11" x14ac:dyDescent="0.25">
      <c r="A32" s="3" t="s">
        <v>141</v>
      </c>
      <c r="B32" s="3" t="s">
        <v>377</v>
      </c>
      <c r="C32" s="3" t="s">
        <v>378</v>
      </c>
      <c r="D32" s="3" t="s">
        <v>379</v>
      </c>
      <c r="E32" s="3" t="s">
        <v>380</v>
      </c>
      <c r="F32" s="3" t="s">
        <v>381</v>
      </c>
      <c r="G32" s="3" t="s">
        <v>6</v>
      </c>
      <c r="H32" s="11">
        <v>61.34</v>
      </c>
      <c r="I32" s="7">
        <v>0.293023114897</v>
      </c>
      <c r="J32" s="4">
        <f>$H32*$I32</f>
        <v>17.974037867781981</v>
      </c>
      <c r="K32" s="6">
        <f>$J32/3274.4866</f>
        <v>5.4891163298032676E-3</v>
      </c>
    </row>
    <row r="33" spans="1:11" x14ac:dyDescent="0.25">
      <c r="A33" s="3" t="s">
        <v>141</v>
      </c>
      <c r="B33" s="3" t="s">
        <v>372</v>
      </c>
      <c r="C33" s="3" t="s">
        <v>373</v>
      </c>
      <c r="D33" s="3" t="s">
        <v>374</v>
      </c>
      <c r="E33" s="3" t="s">
        <v>375</v>
      </c>
      <c r="F33" s="3" t="s">
        <v>376</v>
      </c>
      <c r="G33" s="3" t="s">
        <v>34</v>
      </c>
      <c r="H33" s="11">
        <v>37.94</v>
      </c>
      <c r="I33" s="7">
        <v>0.47191667036000001</v>
      </c>
      <c r="J33" s="4">
        <f>$H33*$I33</f>
        <v>17.904518473458399</v>
      </c>
      <c r="K33" s="6">
        <f>$J33/3274.4866</f>
        <v>5.4678857056426489E-3</v>
      </c>
    </row>
    <row r="34" spans="1:11" x14ac:dyDescent="0.25">
      <c r="A34" s="3" t="s">
        <v>141</v>
      </c>
      <c r="B34" s="3" t="s">
        <v>342</v>
      </c>
      <c r="C34" s="3" t="s">
        <v>343</v>
      </c>
      <c r="D34" s="3" t="s">
        <v>344</v>
      </c>
      <c r="E34" s="3" t="s">
        <v>345</v>
      </c>
      <c r="F34" s="3" t="s">
        <v>346</v>
      </c>
      <c r="G34" s="3" t="s">
        <v>31</v>
      </c>
      <c r="H34" s="11">
        <v>275.64999999999998</v>
      </c>
      <c r="I34" s="7">
        <v>6.4784656423999998E-2</v>
      </c>
      <c r="J34" s="4">
        <f>$H34*$I34</f>
        <v>17.857890543275598</v>
      </c>
      <c r="K34" s="6">
        <f>$J34/3274.4866</f>
        <v>5.4536459374350766E-3</v>
      </c>
    </row>
    <row r="35" spans="1:11" x14ac:dyDescent="0.25">
      <c r="A35" s="3" t="s">
        <v>141</v>
      </c>
      <c r="B35" s="3" t="s">
        <v>532</v>
      </c>
      <c r="C35" s="3" t="s">
        <v>533</v>
      </c>
      <c r="D35" s="3" t="s">
        <v>534</v>
      </c>
      <c r="E35" s="3" t="s">
        <v>535</v>
      </c>
      <c r="F35" s="3" t="s">
        <v>536</v>
      </c>
      <c r="G35" s="3" t="s">
        <v>7</v>
      </c>
      <c r="H35" s="11">
        <v>128.41</v>
      </c>
      <c r="I35" s="7">
        <v>0.13905186525300001</v>
      </c>
      <c r="J35" s="4">
        <f>$H35*$I35</f>
        <v>17.85565001713773</v>
      </c>
      <c r="K35" s="6">
        <f>$J35/3274.4866</f>
        <v>5.4529617000532932E-3</v>
      </c>
    </row>
    <row r="36" spans="1:11" x14ac:dyDescent="0.25">
      <c r="A36" s="3" t="s">
        <v>141</v>
      </c>
      <c r="B36" s="3" t="s">
        <v>467</v>
      </c>
      <c r="C36" s="3" t="s">
        <v>468</v>
      </c>
      <c r="D36" s="3" t="s">
        <v>469</v>
      </c>
      <c r="E36" s="3" t="s">
        <v>470</v>
      </c>
      <c r="F36" s="3" t="s">
        <v>471</v>
      </c>
      <c r="G36" s="3" t="s">
        <v>31</v>
      </c>
      <c r="H36" s="11">
        <v>157.99</v>
      </c>
      <c r="I36" s="7">
        <v>0.112667928312</v>
      </c>
      <c r="J36" s="4">
        <f>$H36*$I36</f>
        <v>17.80040599401288</v>
      </c>
      <c r="K36" s="6">
        <f>$J36/3274.4866</f>
        <v>5.4360906512834345E-3</v>
      </c>
    </row>
    <row r="37" spans="1:11" x14ac:dyDescent="0.25">
      <c r="A37" s="3" t="s">
        <v>141</v>
      </c>
      <c r="B37" s="3" t="s">
        <v>477</v>
      </c>
      <c r="C37" s="3" t="s">
        <v>478</v>
      </c>
      <c r="D37" s="3" t="s">
        <v>479</v>
      </c>
      <c r="E37" s="3" t="s">
        <v>480</v>
      </c>
      <c r="F37" s="3" t="s">
        <v>481</v>
      </c>
      <c r="G37" s="3" t="s">
        <v>31</v>
      </c>
      <c r="H37" s="11">
        <v>64.02</v>
      </c>
      <c r="I37" s="7">
        <v>0.27727032848099997</v>
      </c>
      <c r="J37" s="4">
        <f>$H37*$I37</f>
        <v>17.750846429353619</v>
      </c>
      <c r="K37" s="6">
        <f>$J37/3274.4866</f>
        <v>5.4209555871609361E-3</v>
      </c>
    </row>
    <row r="38" spans="1:11" x14ac:dyDescent="0.25">
      <c r="A38" s="3" t="s">
        <v>141</v>
      </c>
      <c r="B38" s="3" t="s">
        <v>432</v>
      </c>
      <c r="C38" s="3" t="s">
        <v>433</v>
      </c>
      <c r="D38" s="3" t="s">
        <v>434</v>
      </c>
      <c r="E38" s="3" t="s">
        <v>435</v>
      </c>
      <c r="F38" s="3" t="s">
        <v>436</v>
      </c>
      <c r="G38" s="3" t="s">
        <v>31</v>
      </c>
      <c r="H38" s="11">
        <v>97.34</v>
      </c>
      <c r="I38" s="7">
        <v>0.18187400865100001</v>
      </c>
      <c r="J38" s="4">
        <f>$H38*$I38</f>
        <v>17.703616002088342</v>
      </c>
      <c r="K38" s="6">
        <f>$J38/3274.4866</f>
        <v>5.4065318215345088E-3</v>
      </c>
    </row>
    <row r="39" spans="1:11" x14ac:dyDescent="0.25">
      <c r="A39" s="3" t="s">
        <v>141</v>
      </c>
      <c r="B39" s="3" t="s">
        <v>417</v>
      </c>
      <c r="C39" s="3" t="s">
        <v>418</v>
      </c>
      <c r="D39" s="3" t="s">
        <v>419</v>
      </c>
      <c r="E39" s="3" t="s">
        <v>420</v>
      </c>
      <c r="F39" s="3" t="s">
        <v>421</v>
      </c>
      <c r="G39" s="3" t="s">
        <v>6</v>
      </c>
      <c r="H39" s="11">
        <v>95.41</v>
      </c>
      <c r="I39" s="7">
        <v>0.18507096964700001</v>
      </c>
      <c r="J39" s="4">
        <f>$H39*$I39</f>
        <v>17.657621214020271</v>
      </c>
      <c r="K39" s="6">
        <f>$J39/3274.4866</f>
        <v>5.3924854094746545E-3</v>
      </c>
    </row>
    <row r="40" spans="1:11" x14ac:dyDescent="0.25">
      <c r="A40" s="3" t="s">
        <v>141</v>
      </c>
      <c r="B40" s="3" t="s">
        <v>402</v>
      </c>
      <c r="C40" s="3" t="s">
        <v>403</v>
      </c>
      <c r="D40" s="3" t="s">
        <v>404</v>
      </c>
      <c r="E40" s="3" t="s">
        <v>405</v>
      </c>
      <c r="F40" s="3" t="s">
        <v>406</v>
      </c>
      <c r="G40" s="3" t="s">
        <v>8</v>
      </c>
      <c r="H40" s="11">
        <v>270.02</v>
      </c>
      <c r="I40" s="7">
        <v>6.5107916607999999E-2</v>
      </c>
      <c r="J40" s="4">
        <f>$H40*$I40</f>
        <v>17.580439642492159</v>
      </c>
      <c r="K40" s="6">
        <f>$J40/3274.4866</f>
        <v>5.368914822400604E-3</v>
      </c>
    </row>
    <row r="41" spans="1:11" x14ac:dyDescent="0.25">
      <c r="A41" s="3" t="s">
        <v>141</v>
      </c>
      <c r="B41" s="3" t="s">
        <v>427</v>
      </c>
      <c r="C41" s="3" t="s">
        <v>428</v>
      </c>
      <c r="D41" s="3" t="s">
        <v>429</v>
      </c>
      <c r="E41" s="3" t="s">
        <v>430</v>
      </c>
      <c r="F41" s="3" t="s">
        <v>431</v>
      </c>
      <c r="G41" s="3" t="s">
        <v>43</v>
      </c>
      <c r="H41" s="11">
        <v>255.78</v>
      </c>
      <c r="I41" s="7">
        <v>6.8628924640000005E-2</v>
      </c>
      <c r="J41" s="4">
        <f>$H41*$I41</f>
        <v>17.5539063444192</v>
      </c>
      <c r="K41" s="6">
        <f>$J41/3274.4866</f>
        <v>5.3608117817367761E-3</v>
      </c>
    </row>
    <row r="42" spans="1:11" x14ac:dyDescent="0.25">
      <c r="A42" s="3" t="s">
        <v>141</v>
      </c>
      <c r="B42" s="3" t="s">
        <v>412</v>
      </c>
      <c r="C42" s="3" t="s">
        <v>413</v>
      </c>
      <c r="D42" s="3" t="s">
        <v>414</v>
      </c>
      <c r="E42" s="3" t="s">
        <v>415</v>
      </c>
      <c r="F42" s="3" t="s">
        <v>416</v>
      </c>
      <c r="G42" s="3" t="s">
        <v>8</v>
      </c>
      <c r="H42" s="11">
        <v>707.75</v>
      </c>
      <c r="I42" s="7">
        <v>2.4794153746000001E-2</v>
      </c>
      <c r="J42" s="4">
        <f>$H42*$I42</f>
        <v>17.548062313731499</v>
      </c>
      <c r="K42" s="6">
        <f>$J42/3274.4866</f>
        <v>5.3590270651073966E-3</v>
      </c>
    </row>
    <row r="43" spans="1:11" x14ac:dyDescent="0.25">
      <c r="A43" s="3" t="s">
        <v>141</v>
      </c>
      <c r="B43" s="3" t="s">
        <v>502</v>
      </c>
      <c r="C43" s="3" t="s">
        <v>503</v>
      </c>
      <c r="D43" s="3" t="s">
        <v>504</v>
      </c>
      <c r="E43" s="3" t="s">
        <v>505</v>
      </c>
      <c r="F43" s="3" t="s">
        <v>506</v>
      </c>
      <c r="G43" s="3" t="s">
        <v>7</v>
      </c>
      <c r="H43" s="11">
        <v>30.11</v>
      </c>
      <c r="I43" s="7">
        <v>0.58269100328800005</v>
      </c>
      <c r="J43" s="4">
        <f>$H43*$I43</f>
        <v>17.544826109001683</v>
      </c>
      <c r="K43" s="6">
        <f>$J43/3274.4866</f>
        <v>5.3580387560607763E-3</v>
      </c>
    </row>
    <row r="44" spans="1:11" x14ac:dyDescent="0.25">
      <c r="A44" s="3" t="s">
        <v>141</v>
      </c>
      <c r="B44" s="3" t="s">
        <v>472</v>
      </c>
      <c r="C44" s="3" t="s">
        <v>473</v>
      </c>
      <c r="D44" s="3" t="s">
        <v>474</v>
      </c>
      <c r="E44" s="3" t="s">
        <v>475</v>
      </c>
      <c r="F44" s="3" t="s">
        <v>476</v>
      </c>
      <c r="G44" s="3" t="s">
        <v>32</v>
      </c>
      <c r="H44" s="11">
        <v>35.86</v>
      </c>
      <c r="I44" s="7">
        <v>0.484804836016</v>
      </c>
      <c r="J44" s="4">
        <f>$H44*$I44</f>
        <v>17.385101419533761</v>
      </c>
      <c r="K44" s="6">
        <f>$J44/3274.4866</f>
        <v>5.3092602118248889E-3</v>
      </c>
    </row>
    <row r="45" spans="1:11" x14ac:dyDescent="0.25">
      <c r="A45" s="3" t="s">
        <v>141</v>
      </c>
      <c r="B45" s="3" t="s">
        <v>527</v>
      </c>
      <c r="C45" s="3" t="s">
        <v>528</v>
      </c>
      <c r="D45" s="3" t="s">
        <v>529</v>
      </c>
      <c r="E45" s="3" t="s">
        <v>530</v>
      </c>
      <c r="F45" s="3" t="s">
        <v>531</v>
      </c>
      <c r="G45" s="3" t="s">
        <v>38</v>
      </c>
      <c r="H45" s="11">
        <v>34.44</v>
      </c>
      <c r="I45" s="7">
        <v>0.504677827641</v>
      </c>
      <c r="J45" s="4">
        <f>$H45*$I45</f>
        <v>17.381104383956039</v>
      </c>
      <c r="K45" s="6">
        <f>$J45/3274.4866</f>
        <v>5.3080395515913972E-3</v>
      </c>
    </row>
    <row r="46" spans="1:11" x14ac:dyDescent="0.25">
      <c r="A46" s="3" t="s">
        <v>141</v>
      </c>
      <c r="B46" s="3" t="s">
        <v>452</v>
      </c>
      <c r="C46" s="3" t="s">
        <v>453</v>
      </c>
      <c r="D46" s="3" t="s">
        <v>454</v>
      </c>
      <c r="E46" s="3" t="s">
        <v>455</v>
      </c>
      <c r="F46" s="3" t="s">
        <v>456</v>
      </c>
      <c r="G46" s="3" t="s">
        <v>31</v>
      </c>
      <c r="H46" s="11">
        <v>99.36</v>
      </c>
      <c r="I46" s="7">
        <v>0.174574091322</v>
      </c>
      <c r="J46" s="4">
        <f>$H46*$I46</f>
        <v>17.345681713753919</v>
      </c>
      <c r="K46" s="6">
        <f>$J46/3274.4866</f>
        <v>5.2972217732556665E-3</v>
      </c>
    </row>
    <row r="47" spans="1:11" x14ac:dyDescent="0.25">
      <c r="A47" s="3" t="s">
        <v>141</v>
      </c>
      <c r="B47" s="3" t="s">
        <v>337</v>
      </c>
      <c r="C47" s="3" t="s">
        <v>338</v>
      </c>
      <c r="D47" s="3" t="s">
        <v>339</v>
      </c>
      <c r="E47" s="3" t="s">
        <v>340</v>
      </c>
      <c r="F47" s="3" t="s">
        <v>341</v>
      </c>
      <c r="G47" s="3" t="s">
        <v>31</v>
      </c>
      <c r="H47" s="11">
        <v>183.07</v>
      </c>
      <c r="I47" s="7">
        <v>9.4336676056000004E-2</v>
      </c>
      <c r="J47" s="4">
        <f>$H47*$I47</f>
        <v>17.270215285571918</v>
      </c>
      <c r="K47" s="6">
        <f>$J47/3274.4866</f>
        <v>5.2741749761846387E-3</v>
      </c>
    </row>
    <row r="48" spans="1:11" x14ac:dyDescent="0.25">
      <c r="A48" s="3" t="s">
        <v>141</v>
      </c>
      <c r="B48" s="3" t="s">
        <v>352</v>
      </c>
      <c r="C48" s="3" t="s">
        <v>353</v>
      </c>
      <c r="D48" s="3" t="s">
        <v>354</v>
      </c>
      <c r="E48" s="3" t="s">
        <v>355</v>
      </c>
      <c r="F48" s="3" t="s">
        <v>356</v>
      </c>
      <c r="G48" s="3" t="s">
        <v>43</v>
      </c>
      <c r="H48" s="11">
        <v>140.12</v>
      </c>
      <c r="I48" s="7">
        <v>0.123206394045</v>
      </c>
      <c r="J48" s="4">
        <f>$H48*$I48</f>
        <v>17.263679933585401</v>
      </c>
      <c r="K48" s="6">
        <f>$J48/3274.4866</f>
        <v>5.272179135985898E-3</v>
      </c>
    </row>
    <row r="49" spans="1:11" x14ac:dyDescent="0.25">
      <c r="A49" s="3" t="s">
        <v>141</v>
      </c>
      <c r="B49" s="3" t="s">
        <v>517</v>
      </c>
      <c r="C49" s="3" t="s">
        <v>518</v>
      </c>
      <c r="D49" s="3" t="s">
        <v>519</v>
      </c>
      <c r="E49" s="3" t="s">
        <v>520</v>
      </c>
      <c r="F49" s="3" t="s">
        <v>521</v>
      </c>
      <c r="G49" s="3" t="s">
        <v>8</v>
      </c>
      <c r="H49" s="11">
        <v>66.739999999999995</v>
      </c>
      <c r="I49" s="7">
        <v>0.25866662633199999</v>
      </c>
      <c r="J49" s="4">
        <f>$H49*$I49</f>
        <v>17.263410641397677</v>
      </c>
      <c r="K49" s="6">
        <f>$J49/3274.4866</f>
        <v>5.2720968964715493E-3</v>
      </c>
    </row>
    <row r="50" spans="1:11" x14ac:dyDescent="0.25">
      <c r="A50" s="3" t="s">
        <v>141</v>
      </c>
      <c r="B50" s="3" t="s">
        <v>407</v>
      </c>
      <c r="C50" s="3" t="s">
        <v>408</v>
      </c>
      <c r="D50" s="3" t="s">
        <v>409</v>
      </c>
      <c r="E50" s="3" t="s">
        <v>410</v>
      </c>
      <c r="F50" s="3" t="s">
        <v>411</v>
      </c>
      <c r="G50" s="3" t="s">
        <v>33</v>
      </c>
      <c r="H50" s="11">
        <v>131.18</v>
      </c>
      <c r="I50" s="7">
        <v>0.13149443829599999</v>
      </c>
      <c r="J50" s="4">
        <f>$H50*$I50</f>
        <v>17.24944041566928</v>
      </c>
      <c r="K50" s="6">
        <f>$J50/3274.4866</f>
        <v>5.267830509878794E-3</v>
      </c>
    </row>
    <row r="51" spans="1:11" x14ac:dyDescent="0.25">
      <c r="A51" s="3" t="s">
        <v>141</v>
      </c>
      <c r="B51" s="3" t="s">
        <v>392</v>
      </c>
      <c r="C51" s="3" t="s">
        <v>393</v>
      </c>
      <c r="D51" s="3" t="s">
        <v>394</v>
      </c>
      <c r="E51" s="3" t="s">
        <v>395</v>
      </c>
      <c r="F51" s="3" t="s">
        <v>396</v>
      </c>
      <c r="G51" s="3" t="s">
        <v>7</v>
      </c>
      <c r="H51" s="11">
        <v>534.89</v>
      </c>
      <c r="I51" s="7">
        <v>3.2100137273999997E-2</v>
      </c>
      <c r="J51" s="4">
        <f>$H51*$I51</f>
        <v>17.170042426489857</v>
      </c>
      <c r="K51" s="6">
        <f>$J51/3274.4866</f>
        <v>5.2435830479470756E-3</v>
      </c>
    </row>
    <row r="52" spans="1:11" x14ac:dyDescent="0.25">
      <c r="H52" s="11"/>
      <c r="I52" s="7"/>
      <c r="K52" s="6"/>
    </row>
    <row r="53" spans="1:11" x14ac:dyDescent="0.25">
      <c r="H53" s="11"/>
      <c r="I53" s="7"/>
      <c r="K53" s="6"/>
    </row>
    <row r="54" spans="1:11" x14ac:dyDescent="0.25">
      <c r="H54" s="11"/>
      <c r="I54" s="7"/>
      <c r="K54" s="6"/>
    </row>
    <row r="55" spans="1:11" x14ac:dyDescent="0.25">
      <c r="H55" s="11"/>
      <c r="I55" s="7"/>
      <c r="K55" s="6"/>
    </row>
    <row r="56" spans="1:11" x14ac:dyDescent="0.25">
      <c r="H56" s="11"/>
      <c r="I56" s="7"/>
      <c r="K56" s="6"/>
    </row>
    <row r="57" spans="1:11" x14ac:dyDescent="0.25">
      <c r="H57" s="11"/>
      <c r="I57" s="7"/>
      <c r="K57" s="6"/>
    </row>
    <row r="58" spans="1:11" x14ac:dyDescent="0.25">
      <c r="H58" s="11"/>
      <c r="I58" s="7"/>
      <c r="K58" s="6"/>
    </row>
    <row r="59" spans="1:11" x14ac:dyDescent="0.25">
      <c r="H59" s="11"/>
      <c r="I59" s="7"/>
      <c r="K59" s="6"/>
    </row>
    <row r="60" spans="1:11" x14ac:dyDescent="0.25">
      <c r="H60" s="11"/>
      <c r="I60" s="7"/>
      <c r="K60" s="6"/>
    </row>
    <row r="61" spans="1:11" x14ac:dyDescent="0.25">
      <c r="H61" s="11"/>
      <c r="I61" s="7"/>
      <c r="K61" s="6"/>
    </row>
    <row r="62" spans="1:11" x14ac:dyDescent="0.25">
      <c r="H62" s="11"/>
      <c r="I62" s="7"/>
      <c r="K62" s="6"/>
    </row>
    <row r="63" spans="1:11" x14ac:dyDescent="0.25">
      <c r="H63" s="11"/>
      <c r="I63" s="7"/>
      <c r="K63" s="6"/>
    </row>
    <row r="64" spans="1:11" x14ac:dyDescent="0.25">
      <c r="H64" s="11"/>
      <c r="I64" s="7"/>
      <c r="K64" s="6"/>
    </row>
    <row r="65" spans="8:11" x14ac:dyDescent="0.25">
      <c r="H65" s="11"/>
      <c r="I65" s="7"/>
      <c r="K65" s="6"/>
    </row>
    <row r="66" spans="8:11" x14ac:dyDescent="0.25">
      <c r="H66" s="11"/>
      <c r="I66" s="7"/>
      <c r="K66" s="6"/>
    </row>
    <row r="67" spans="8:11" x14ac:dyDescent="0.25">
      <c r="H67" s="11"/>
      <c r="I67" s="7"/>
      <c r="K67" s="6"/>
    </row>
    <row r="68" spans="8:11" x14ac:dyDescent="0.25">
      <c r="H68" s="11"/>
      <c r="I68" s="7"/>
      <c r="K68" s="6"/>
    </row>
    <row r="69" spans="8:11" x14ac:dyDescent="0.25">
      <c r="H69" s="11"/>
      <c r="I69" s="7"/>
      <c r="K69" s="6"/>
    </row>
    <row r="70" spans="8:11" x14ac:dyDescent="0.25">
      <c r="H70" s="11"/>
      <c r="I70" s="7"/>
      <c r="K70" s="6"/>
    </row>
    <row r="71" spans="8:11" x14ac:dyDescent="0.25">
      <c r="H71" s="11"/>
      <c r="I71" s="7"/>
      <c r="K71" s="6"/>
    </row>
    <row r="72" spans="8:11" x14ac:dyDescent="0.25">
      <c r="H72" s="11"/>
      <c r="I72" s="7"/>
      <c r="K72" s="6"/>
    </row>
    <row r="73" spans="8:11" x14ac:dyDescent="0.25">
      <c r="H73" s="11"/>
      <c r="I73" s="7"/>
      <c r="K73" s="6"/>
    </row>
    <row r="74" spans="8:11" x14ac:dyDescent="0.25">
      <c r="H74" s="11"/>
      <c r="I74" s="7"/>
      <c r="K74" s="6"/>
    </row>
    <row r="75" spans="8:11" x14ac:dyDescent="0.25">
      <c r="H75" s="11"/>
      <c r="I75" s="7"/>
      <c r="K75" s="6"/>
    </row>
    <row r="76" spans="8:11" x14ac:dyDescent="0.25">
      <c r="H76" s="11"/>
      <c r="I76" s="7"/>
      <c r="K76" s="6"/>
    </row>
    <row r="77" spans="8:11" x14ac:dyDescent="0.25">
      <c r="H77" s="11"/>
      <c r="I77" s="7"/>
      <c r="K77" s="6"/>
    </row>
    <row r="78" spans="8:11" x14ac:dyDescent="0.25">
      <c r="H78" s="11"/>
      <c r="I78" s="7"/>
      <c r="K78" s="6"/>
    </row>
    <row r="79" spans="8:11" x14ac:dyDescent="0.25">
      <c r="H79" s="11"/>
      <c r="I79" s="7"/>
      <c r="K79" s="6"/>
    </row>
    <row r="80" spans="8:11" x14ac:dyDescent="0.25">
      <c r="H80" s="11"/>
      <c r="I80" s="7"/>
      <c r="K80" s="6"/>
    </row>
    <row r="81" spans="8:11" x14ac:dyDescent="0.25">
      <c r="H81" s="11"/>
      <c r="I81" s="7"/>
      <c r="K81" s="6"/>
    </row>
    <row r="82" spans="8:11" x14ac:dyDescent="0.25">
      <c r="H82" s="11"/>
      <c r="I82" s="7"/>
      <c r="K82" s="6"/>
    </row>
    <row r="83" spans="8:11" x14ac:dyDescent="0.25">
      <c r="H83" s="11"/>
    </row>
    <row r="84" spans="8:11" x14ac:dyDescent="0.25">
      <c r="H84" s="11"/>
      <c r="I84" s="7"/>
      <c r="K84" s="6"/>
    </row>
    <row r="85" spans="8:11" x14ac:dyDescent="0.25">
      <c r="H85" s="11"/>
      <c r="I85" s="7"/>
      <c r="K85" s="6"/>
    </row>
    <row r="86" spans="8:11" x14ac:dyDescent="0.25">
      <c r="H86" s="11"/>
      <c r="I86" s="7"/>
      <c r="K86" s="6"/>
    </row>
    <row r="87" spans="8:11" x14ac:dyDescent="0.25">
      <c r="H87" s="11"/>
      <c r="I87" s="7"/>
      <c r="K87" s="6"/>
    </row>
    <row r="88" spans="8:11" x14ac:dyDescent="0.25">
      <c r="H88" s="11"/>
      <c r="I88" s="7"/>
      <c r="K88" s="6"/>
    </row>
    <row r="89" spans="8:11" x14ac:dyDescent="0.25">
      <c r="H89" s="11"/>
      <c r="I89" s="7"/>
      <c r="K89" s="6"/>
    </row>
    <row r="90" spans="8:11" x14ac:dyDescent="0.25">
      <c r="H90" s="11"/>
      <c r="I90" s="7"/>
      <c r="K90" s="6"/>
    </row>
    <row r="91" spans="8:11" x14ac:dyDescent="0.25">
      <c r="H91" s="11"/>
      <c r="I91" s="7"/>
      <c r="K91" s="6"/>
    </row>
    <row r="92" spans="8:11" x14ac:dyDescent="0.25">
      <c r="H92" s="11"/>
      <c r="I92" s="7"/>
      <c r="K92" s="6"/>
    </row>
    <row r="93" spans="8:11" x14ac:dyDescent="0.25">
      <c r="H93" s="11"/>
      <c r="I93" s="7"/>
      <c r="K93" s="6"/>
    </row>
    <row r="94" spans="8:11" x14ac:dyDescent="0.25">
      <c r="H94" s="11"/>
      <c r="I94" s="7"/>
      <c r="K94" s="6"/>
    </row>
    <row r="95" spans="8:11" x14ac:dyDescent="0.25">
      <c r="H95" s="11"/>
      <c r="I95" s="7"/>
      <c r="K95" s="6"/>
    </row>
    <row r="96" spans="8:11" x14ac:dyDescent="0.25">
      <c r="H96" s="11"/>
      <c r="I96" s="7"/>
      <c r="K96" s="6"/>
    </row>
    <row r="97" spans="8:11" x14ac:dyDescent="0.25">
      <c r="H97" s="11"/>
      <c r="I97" s="7"/>
      <c r="K97" s="6"/>
    </row>
    <row r="98" spans="8:11" x14ac:dyDescent="0.25">
      <c r="H98" s="11"/>
      <c r="I98" s="7"/>
      <c r="K98" s="6"/>
    </row>
    <row r="99" spans="8:11" x14ac:dyDescent="0.25">
      <c r="H99" s="11"/>
      <c r="I99" s="7"/>
      <c r="K99" s="6"/>
    </row>
    <row r="100" spans="8:11" x14ac:dyDescent="0.25">
      <c r="H100" s="11"/>
      <c r="I100" s="7"/>
      <c r="K100" s="6"/>
    </row>
    <row r="101" spans="8:11" x14ac:dyDescent="0.25">
      <c r="H101" s="11"/>
      <c r="I101" s="7"/>
      <c r="K101" s="6"/>
    </row>
    <row r="102" spans="8:11" x14ac:dyDescent="0.25">
      <c r="H102" s="11"/>
      <c r="I102" s="7"/>
      <c r="K102" s="6"/>
    </row>
    <row r="103" spans="8:11" x14ac:dyDescent="0.25">
      <c r="H103" s="11"/>
      <c r="I103" s="7"/>
      <c r="K103" s="6"/>
    </row>
    <row r="104" spans="8:11" x14ac:dyDescent="0.25">
      <c r="H104" s="11"/>
      <c r="I104" s="7"/>
      <c r="K104" s="6"/>
    </row>
    <row r="105" spans="8:11" x14ac:dyDescent="0.25">
      <c r="H105" s="11"/>
      <c r="I105" s="7"/>
      <c r="K105" s="6"/>
    </row>
    <row r="106" spans="8:11" x14ac:dyDescent="0.25">
      <c r="H106" s="11"/>
      <c r="I106" s="7"/>
      <c r="K106" s="6"/>
    </row>
    <row r="107" spans="8:11" x14ac:dyDescent="0.25">
      <c r="H107" s="11"/>
      <c r="I107" s="7"/>
      <c r="K107" s="6"/>
    </row>
    <row r="108" spans="8:11" x14ac:dyDescent="0.25">
      <c r="H108" s="11"/>
      <c r="I108" s="7"/>
      <c r="K108" s="6"/>
    </row>
    <row r="109" spans="8:11" x14ac:dyDescent="0.25">
      <c r="H109" s="11"/>
      <c r="I109" s="7"/>
      <c r="K109" s="6"/>
    </row>
    <row r="110" spans="8:11" x14ac:dyDescent="0.25">
      <c r="H110" s="11"/>
      <c r="I110" s="7"/>
      <c r="K110" s="6"/>
    </row>
    <row r="111" spans="8:11" x14ac:dyDescent="0.25">
      <c r="H111" s="11"/>
      <c r="I111" s="7"/>
      <c r="K111" s="6"/>
    </row>
    <row r="112" spans="8:11" x14ac:dyDescent="0.25">
      <c r="H112" s="11"/>
      <c r="I112" s="7"/>
      <c r="K112" s="6"/>
    </row>
    <row r="113" spans="8:11" x14ac:dyDescent="0.25">
      <c r="H113" s="11"/>
      <c r="I113" s="7"/>
      <c r="K113" s="6"/>
    </row>
    <row r="114" spans="8:11" x14ac:dyDescent="0.25">
      <c r="H114" s="11"/>
      <c r="I114" s="7"/>
      <c r="K114" s="6"/>
    </row>
    <row r="115" spans="8:11" x14ac:dyDescent="0.25">
      <c r="H115" s="11"/>
      <c r="I115" s="7"/>
      <c r="K115" s="6"/>
    </row>
    <row r="116" spans="8:11" x14ac:dyDescent="0.25">
      <c r="H116" s="11"/>
      <c r="I116" s="7"/>
      <c r="K116" s="6"/>
    </row>
    <row r="117" spans="8:11" x14ac:dyDescent="0.25">
      <c r="H117" s="11"/>
      <c r="I117" s="7"/>
      <c r="K117" s="6"/>
    </row>
    <row r="118" spans="8:11" x14ac:dyDescent="0.25">
      <c r="H118" s="11"/>
      <c r="I118" s="7"/>
      <c r="K118" s="6"/>
    </row>
    <row r="119" spans="8:11" x14ac:dyDescent="0.25">
      <c r="H119" s="11"/>
      <c r="I119" s="7"/>
      <c r="K119" s="6"/>
    </row>
    <row r="120" spans="8:11" x14ac:dyDescent="0.25">
      <c r="H120" s="11"/>
      <c r="I120" s="7"/>
      <c r="K120" s="6"/>
    </row>
    <row r="121" spans="8:11" x14ac:dyDescent="0.25">
      <c r="H121" s="11"/>
      <c r="I121" s="7"/>
      <c r="K121" s="6"/>
    </row>
    <row r="122" spans="8:11" x14ac:dyDescent="0.25">
      <c r="H122" s="11"/>
      <c r="I122" s="7"/>
      <c r="K122" s="6"/>
    </row>
    <row r="123" spans="8:11" x14ac:dyDescent="0.25">
      <c r="H123" s="11"/>
      <c r="I123" s="7"/>
      <c r="K123" s="6"/>
    </row>
    <row r="124" spans="8:11" x14ac:dyDescent="0.25">
      <c r="H124" s="11"/>
      <c r="I124" s="7"/>
      <c r="K124" s="6"/>
    </row>
    <row r="125" spans="8:11" x14ac:dyDescent="0.25">
      <c r="H125" s="11"/>
      <c r="I125" s="7"/>
      <c r="K125" s="6"/>
    </row>
    <row r="126" spans="8:11" x14ac:dyDescent="0.25">
      <c r="H126" s="11"/>
      <c r="I126" s="7"/>
      <c r="K126" s="6"/>
    </row>
    <row r="127" spans="8:11" x14ac:dyDescent="0.25">
      <c r="H127" s="11"/>
      <c r="I127" s="7"/>
      <c r="K127" s="6"/>
    </row>
    <row r="128" spans="8:11" x14ac:dyDescent="0.25">
      <c r="H128" s="11"/>
      <c r="I128" s="7"/>
      <c r="K128" s="6"/>
    </row>
    <row r="129" spans="8:11" x14ac:dyDescent="0.25">
      <c r="H129" s="11"/>
      <c r="I129" s="7"/>
      <c r="K129" s="6"/>
    </row>
    <row r="130" spans="8:11" x14ac:dyDescent="0.25">
      <c r="H130" s="11"/>
      <c r="I130" s="7"/>
      <c r="K130" s="6"/>
    </row>
    <row r="131" spans="8:11" x14ac:dyDescent="0.25">
      <c r="H131" s="11"/>
      <c r="I131" s="7"/>
      <c r="K131" s="6"/>
    </row>
    <row r="132" spans="8:11" x14ac:dyDescent="0.25">
      <c r="H132" s="11"/>
      <c r="I132" s="7"/>
      <c r="K132" s="6"/>
    </row>
    <row r="133" spans="8:11" x14ac:dyDescent="0.25">
      <c r="H133" s="11"/>
      <c r="I133" s="7"/>
      <c r="K133" s="6"/>
    </row>
    <row r="134" spans="8:11" x14ac:dyDescent="0.25">
      <c r="H134" s="11"/>
      <c r="I134" s="7"/>
      <c r="K134" s="6"/>
    </row>
    <row r="135" spans="8:11" x14ac:dyDescent="0.25">
      <c r="H135" s="11"/>
      <c r="I135" s="7"/>
      <c r="K135" s="6"/>
    </row>
    <row r="136" spans="8:11" x14ac:dyDescent="0.25">
      <c r="H136" s="11"/>
      <c r="I136" s="7"/>
      <c r="K136" s="6"/>
    </row>
    <row r="137" spans="8:11" x14ac:dyDescent="0.25">
      <c r="H137" s="11"/>
      <c r="I137" s="7"/>
      <c r="K137" s="6"/>
    </row>
    <row r="138" spans="8:11" x14ac:dyDescent="0.25">
      <c r="H138" s="11"/>
      <c r="I138" s="7"/>
      <c r="K138" s="6"/>
    </row>
    <row r="139" spans="8:11" x14ac:dyDescent="0.25">
      <c r="H139" s="11"/>
      <c r="I139" s="7"/>
      <c r="K139" s="6"/>
    </row>
    <row r="140" spans="8:11" x14ac:dyDescent="0.25">
      <c r="H140" s="11"/>
      <c r="I140" s="7"/>
      <c r="K140" s="6"/>
    </row>
    <row r="141" spans="8:11" x14ac:dyDescent="0.25">
      <c r="H141" s="11"/>
      <c r="I141" s="7"/>
      <c r="K141" s="6"/>
    </row>
    <row r="142" spans="8:11" x14ac:dyDescent="0.25">
      <c r="H142" s="11"/>
      <c r="I142" s="7"/>
      <c r="K142" s="6"/>
    </row>
    <row r="143" spans="8:11" x14ac:dyDescent="0.25">
      <c r="H143" s="11"/>
      <c r="I143" s="7"/>
      <c r="K143" s="6"/>
    </row>
    <row r="144" spans="8:11" x14ac:dyDescent="0.25">
      <c r="H144" s="11"/>
      <c r="I144" s="7"/>
      <c r="K144" s="6"/>
    </row>
    <row r="145" spans="8:11" x14ac:dyDescent="0.25">
      <c r="H145" s="11"/>
      <c r="I145" s="7"/>
      <c r="K145" s="6"/>
    </row>
    <row r="146" spans="8:11" x14ac:dyDescent="0.25">
      <c r="H146" s="11"/>
      <c r="I146" s="7"/>
      <c r="K146" s="6"/>
    </row>
    <row r="147" spans="8:11" x14ac:dyDescent="0.25">
      <c r="H147" s="11"/>
      <c r="I147" s="7"/>
      <c r="K147" s="6"/>
    </row>
    <row r="148" spans="8:11" x14ac:dyDescent="0.25">
      <c r="H148" s="11"/>
      <c r="I148" s="7"/>
      <c r="K148" s="6"/>
    </row>
    <row r="149" spans="8:11" x14ac:dyDescent="0.25">
      <c r="H149" s="11"/>
      <c r="I149" s="7"/>
      <c r="K149" s="6"/>
    </row>
    <row r="150" spans="8:11" x14ac:dyDescent="0.25">
      <c r="H150" s="11"/>
      <c r="I150" s="7"/>
      <c r="K150" s="6"/>
    </row>
    <row r="151" spans="8:11" x14ac:dyDescent="0.25">
      <c r="H151" s="11"/>
      <c r="I151" s="7"/>
      <c r="K151" s="6"/>
    </row>
    <row r="152" spans="8:11" x14ac:dyDescent="0.25">
      <c r="H152" s="11"/>
      <c r="I152" s="7"/>
      <c r="K152" s="6"/>
    </row>
    <row r="153" spans="8:11" x14ac:dyDescent="0.25">
      <c r="H153" s="11"/>
      <c r="I153" s="7"/>
      <c r="K153" s="6"/>
    </row>
    <row r="154" spans="8:11" x14ac:dyDescent="0.25">
      <c r="H154" s="11"/>
      <c r="I154" s="7"/>
      <c r="K154" s="6"/>
    </row>
    <row r="155" spans="8:11" x14ac:dyDescent="0.25">
      <c r="H155" s="11"/>
      <c r="I155" s="7"/>
      <c r="K155" s="6"/>
    </row>
    <row r="156" spans="8:11" x14ac:dyDescent="0.25">
      <c r="H156" s="11"/>
      <c r="I156" s="7"/>
      <c r="K156" s="6"/>
    </row>
    <row r="157" spans="8:11" x14ac:dyDescent="0.25">
      <c r="H157" s="11"/>
      <c r="I157" s="7"/>
      <c r="K157" s="6"/>
    </row>
    <row r="158" spans="8:11" x14ac:dyDescent="0.25">
      <c r="H158" s="11"/>
      <c r="I158" s="7"/>
      <c r="K158" s="6"/>
    </row>
    <row r="159" spans="8:11" x14ac:dyDescent="0.25">
      <c r="H159" s="11"/>
      <c r="I159" s="7"/>
      <c r="K159" s="6"/>
    </row>
    <row r="160" spans="8:11" x14ac:dyDescent="0.25">
      <c r="H160" s="11"/>
      <c r="I160" s="7"/>
      <c r="K160" s="6"/>
    </row>
    <row r="161" spans="8:11" x14ac:dyDescent="0.25">
      <c r="H161" s="11"/>
      <c r="I161" s="7"/>
      <c r="K161" s="6"/>
    </row>
    <row r="162" spans="8:11" x14ac:dyDescent="0.25">
      <c r="H162" s="11"/>
      <c r="I162" s="7"/>
      <c r="K162" s="6"/>
    </row>
    <row r="163" spans="8:11" x14ac:dyDescent="0.25">
      <c r="H163" s="11"/>
      <c r="I163" s="7"/>
      <c r="K163" s="6"/>
    </row>
    <row r="164" spans="8:11" x14ac:dyDescent="0.25">
      <c r="H164" s="11"/>
      <c r="I164" s="7"/>
      <c r="K164" s="6"/>
    </row>
    <row r="165" spans="8:11" x14ac:dyDescent="0.25">
      <c r="H165" s="11"/>
      <c r="I165" s="7"/>
      <c r="K165" s="6"/>
    </row>
    <row r="166" spans="8:11" x14ac:dyDescent="0.25">
      <c r="H166" s="11"/>
      <c r="I166" s="7"/>
      <c r="K166" s="6"/>
    </row>
    <row r="167" spans="8:11" x14ac:dyDescent="0.25">
      <c r="H167" s="11"/>
      <c r="I167" s="7"/>
      <c r="K167" s="6"/>
    </row>
    <row r="168" spans="8:11" x14ac:dyDescent="0.25">
      <c r="H168" s="11"/>
      <c r="I168" s="7"/>
      <c r="K168" s="6"/>
    </row>
    <row r="169" spans="8:11" x14ac:dyDescent="0.25">
      <c r="H169" s="11"/>
      <c r="I169" s="7"/>
      <c r="K169" s="6"/>
    </row>
    <row r="170" spans="8:11" x14ac:dyDescent="0.25">
      <c r="H170" s="11"/>
      <c r="I170" s="7"/>
      <c r="K170" s="6"/>
    </row>
    <row r="171" spans="8:11" x14ac:dyDescent="0.25">
      <c r="H171" s="11"/>
      <c r="I171" s="7"/>
      <c r="K171" s="6"/>
    </row>
    <row r="172" spans="8:11" x14ac:dyDescent="0.25">
      <c r="H172" s="11"/>
      <c r="I172" s="7"/>
      <c r="K172" s="6"/>
    </row>
    <row r="173" spans="8:11" x14ac:dyDescent="0.25">
      <c r="H173" s="11"/>
      <c r="I173" s="7"/>
      <c r="K173" s="6"/>
    </row>
    <row r="174" spans="8:11" x14ac:dyDescent="0.25">
      <c r="H174" s="11"/>
      <c r="I174" s="7"/>
      <c r="K174" s="6"/>
    </row>
    <row r="175" spans="8:11" x14ac:dyDescent="0.25">
      <c r="H175" s="11"/>
      <c r="I175" s="7"/>
      <c r="K175" s="6"/>
    </row>
    <row r="176" spans="8:11" x14ac:dyDescent="0.25">
      <c r="H176" s="11"/>
      <c r="I176" s="7"/>
      <c r="K176" s="6"/>
    </row>
    <row r="177" spans="8:11" x14ac:dyDescent="0.25">
      <c r="H177" s="11"/>
      <c r="I177" s="7"/>
      <c r="K177" s="6"/>
    </row>
    <row r="178" spans="8:11" x14ac:dyDescent="0.25">
      <c r="H178" s="11"/>
      <c r="I178" s="7"/>
      <c r="K178" s="6"/>
    </row>
    <row r="179" spans="8:11" x14ac:dyDescent="0.25">
      <c r="H179" s="11"/>
      <c r="I179" s="7"/>
      <c r="K179" s="6"/>
    </row>
    <row r="180" spans="8:11" x14ac:dyDescent="0.25">
      <c r="H180" s="11"/>
      <c r="I180" s="7"/>
      <c r="K180" s="6"/>
    </row>
    <row r="181" spans="8:11" x14ac:dyDescent="0.25">
      <c r="H181" s="11"/>
      <c r="I181" s="7"/>
      <c r="K181" s="6"/>
    </row>
    <row r="182" spans="8:11" x14ac:dyDescent="0.25">
      <c r="H182" s="11"/>
      <c r="I182" s="7"/>
      <c r="K182" s="6"/>
    </row>
    <row r="183" spans="8:11" x14ac:dyDescent="0.25">
      <c r="H183" s="11"/>
      <c r="I183" s="7"/>
      <c r="K183" s="6"/>
    </row>
    <row r="184" spans="8:11" x14ac:dyDescent="0.25">
      <c r="H184" s="11"/>
      <c r="I184" s="7"/>
      <c r="K184" s="6"/>
    </row>
    <row r="185" spans="8:11" x14ac:dyDescent="0.25">
      <c r="H185" s="11"/>
      <c r="I185" s="7"/>
      <c r="K185" s="6"/>
    </row>
    <row r="186" spans="8:11" x14ac:dyDescent="0.25">
      <c r="H186" s="11"/>
      <c r="I186" s="7"/>
      <c r="K186" s="6"/>
    </row>
    <row r="187" spans="8:11" x14ac:dyDescent="0.25">
      <c r="H187" s="11"/>
      <c r="I187" s="7"/>
      <c r="K187" s="6"/>
    </row>
    <row r="188" spans="8:11" x14ac:dyDescent="0.25">
      <c r="H188" s="11"/>
      <c r="I188" s="7"/>
      <c r="K188" s="6"/>
    </row>
    <row r="189" spans="8:11" x14ac:dyDescent="0.25">
      <c r="H189" s="11"/>
      <c r="I189" s="7"/>
      <c r="K189" s="6"/>
    </row>
    <row r="190" spans="8:11" x14ac:dyDescent="0.25">
      <c r="H190" s="11"/>
      <c r="I190" s="7"/>
      <c r="K190" s="6"/>
    </row>
    <row r="191" spans="8:11" x14ac:dyDescent="0.25">
      <c r="H191" s="11"/>
      <c r="I191" s="7"/>
      <c r="K191" s="6"/>
    </row>
    <row r="192" spans="8:11" x14ac:dyDescent="0.25">
      <c r="H192" s="11"/>
      <c r="I192" s="7"/>
      <c r="K192" s="6"/>
    </row>
    <row r="193" spans="8:11" x14ac:dyDescent="0.25">
      <c r="H193" s="11"/>
      <c r="I193" s="7"/>
      <c r="K193" s="6"/>
    </row>
    <row r="194" spans="8:11" x14ac:dyDescent="0.25">
      <c r="H194" s="11"/>
      <c r="I194" s="7"/>
      <c r="K194" s="6"/>
    </row>
    <row r="195" spans="8:11" x14ac:dyDescent="0.25">
      <c r="H195" s="11"/>
      <c r="I195" s="7"/>
      <c r="K195" s="6"/>
    </row>
    <row r="196" spans="8:11" x14ac:dyDescent="0.25">
      <c r="H196" s="11"/>
      <c r="I196" s="7"/>
      <c r="K196" s="6"/>
    </row>
    <row r="197" spans="8:11" x14ac:dyDescent="0.25">
      <c r="H197" s="11"/>
      <c r="I197" s="7"/>
      <c r="K197" s="6"/>
    </row>
    <row r="198" spans="8:11" x14ac:dyDescent="0.25">
      <c r="H198" s="11"/>
      <c r="I198" s="7"/>
      <c r="K198" s="6"/>
    </row>
    <row r="199" spans="8:11" x14ac:dyDescent="0.25">
      <c r="H199" s="11"/>
      <c r="I199" s="7"/>
      <c r="K199" s="6"/>
    </row>
    <row r="200" spans="8:11" x14ac:dyDescent="0.25">
      <c r="H200" s="11"/>
      <c r="I200" s="7"/>
      <c r="K200" s="6"/>
    </row>
    <row r="201" spans="8:11" x14ac:dyDescent="0.25">
      <c r="H201" s="11"/>
      <c r="I201" s="7"/>
      <c r="K201" s="6"/>
    </row>
    <row r="202" spans="8:11" x14ac:dyDescent="0.25">
      <c r="H202" s="11"/>
      <c r="I202" s="7"/>
      <c r="K202" s="6"/>
    </row>
  </sheetData>
  <sortState xmlns:xlrd2="http://schemas.microsoft.com/office/spreadsheetml/2017/richdata2" ref="A2:K200">
    <sortCondition descending="1" ref="K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BTAL</vt:lpstr>
      <vt:lpstr>DJTLABT</vt:lpstr>
      <vt:lpstr>DJTSABT</vt:lpstr>
    </vt:vector>
  </TitlesOfParts>
  <Company>AGF Management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DeRoche</dc:creator>
  <cp:lastModifiedBy>Bill DeRoche</cp:lastModifiedBy>
  <dcterms:created xsi:type="dcterms:W3CDTF">2017-11-09T21:28:03Z</dcterms:created>
  <dcterms:modified xsi:type="dcterms:W3CDTF">2025-07-08T17:13:56Z</dcterms:modified>
</cp:coreProperties>
</file>