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5\202501\20250102\"/>
    </mc:Choice>
  </mc:AlternateContent>
  <xr:revisionPtr revIDLastSave="0" documentId="13_ncr:1_{2439B1F3-6CBD-47AE-9BF9-2E915D5F649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0" l="1"/>
  <c r="J21" i="10"/>
  <c r="J50" i="10"/>
  <c r="K50" i="10" s="1"/>
  <c r="J5" i="10"/>
  <c r="K5" i="10" s="1"/>
  <c r="J8" i="10"/>
  <c r="K8" i="10" s="1"/>
  <c r="J45" i="10"/>
  <c r="K45" i="10" s="1"/>
  <c r="K16" i="10"/>
  <c r="J16" i="10"/>
  <c r="J11" i="10"/>
  <c r="K11" i="10" s="1"/>
  <c r="J42" i="10"/>
  <c r="K42" i="10" s="1"/>
  <c r="K7" i="10"/>
  <c r="J7" i="10"/>
  <c r="J25" i="10"/>
  <c r="K25" i="10" s="1"/>
  <c r="J32" i="10"/>
  <c r="K32" i="10" s="1"/>
  <c r="J6" i="10"/>
  <c r="K6" i="10" s="1"/>
  <c r="K28" i="10"/>
  <c r="J28" i="10"/>
  <c r="J40" i="10"/>
  <c r="K40" i="10" s="1"/>
  <c r="K44" i="10"/>
  <c r="J44" i="10"/>
  <c r="K22" i="10"/>
  <c r="J22" i="10"/>
  <c r="J41" i="10"/>
  <c r="K41" i="10" s="1"/>
  <c r="J12" i="10"/>
  <c r="K12" i="10" s="1"/>
  <c r="K43" i="10"/>
  <c r="J43" i="10"/>
  <c r="J4" i="10"/>
  <c r="K4" i="10" s="1"/>
  <c r="J3" i="10"/>
  <c r="K3" i="10" s="1"/>
  <c r="K46" i="10"/>
  <c r="J46" i="10"/>
  <c r="J38" i="10"/>
  <c r="K38" i="10" s="1"/>
  <c r="J47" i="10"/>
  <c r="K47" i="10" s="1"/>
  <c r="K36" i="10"/>
  <c r="J36" i="10"/>
  <c r="K34" i="10"/>
  <c r="J34" i="10"/>
  <c r="J29" i="10"/>
  <c r="K29" i="10" s="1"/>
  <c r="J23" i="10"/>
  <c r="K23" i="10" s="1"/>
  <c r="J33" i="10"/>
  <c r="K33" i="10" s="1"/>
  <c r="K18" i="10"/>
  <c r="J18" i="10"/>
  <c r="K27" i="10"/>
  <c r="J27" i="10"/>
  <c r="J10" i="10"/>
  <c r="K10" i="10" s="1"/>
  <c r="K13" i="10"/>
  <c r="J13" i="10"/>
  <c r="J15" i="10"/>
  <c r="K15" i="10" s="1"/>
  <c r="K20" i="10"/>
  <c r="J20" i="10"/>
  <c r="K26" i="10"/>
  <c r="J26" i="10"/>
  <c r="J51" i="10"/>
  <c r="K51" i="10" s="1"/>
  <c r="J14" i="10"/>
  <c r="K14" i="10" s="1"/>
  <c r="K19" i="10"/>
  <c r="J19" i="10"/>
  <c r="J30" i="10"/>
  <c r="K30" i="10" s="1"/>
  <c r="J49" i="10"/>
  <c r="K49" i="10" s="1"/>
  <c r="K39" i="10"/>
  <c r="J39" i="10"/>
  <c r="J2" i="10"/>
  <c r="K2" i="10" s="1"/>
  <c r="J37" i="10"/>
  <c r="K37" i="10" s="1"/>
  <c r="J35" i="10"/>
  <c r="K35" i="10" s="1"/>
  <c r="K9" i="10"/>
  <c r="J9" i="10"/>
  <c r="J31" i="10"/>
  <c r="K31" i="10" s="1"/>
  <c r="J24" i="10"/>
  <c r="K24" i="10" s="1"/>
  <c r="J17" i="10"/>
  <c r="K17" i="10" s="1"/>
  <c r="J48" i="10"/>
  <c r="K48" i="10" s="1"/>
  <c r="J45" i="6"/>
  <c r="K45" i="6" s="1"/>
  <c r="J13" i="6"/>
  <c r="K13" i="6" s="1"/>
  <c r="K29" i="6"/>
  <c r="J29" i="6"/>
  <c r="J8" i="6"/>
  <c r="K8" i="6" s="1"/>
  <c r="J5" i="6"/>
  <c r="K5" i="6" s="1"/>
  <c r="J27" i="6"/>
  <c r="K27" i="6" s="1"/>
  <c r="J10" i="6"/>
  <c r="K10" i="6" s="1"/>
  <c r="J50" i="6"/>
  <c r="K50" i="6" s="1"/>
  <c r="J28" i="6"/>
  <c r="K28" i="6" s="1"/>
  <c r="J17" i="6"/>
  <c r="K17" i="6" s="1"/>
  <c r="J47" i="6"/>
  <c r="K47" i="6" s="1"/>
  <c r="J43" i="6"/>
  <c r="K43" i="6" s="1"/>
  <c r="J11" i="6"/>
  <c r="K11" i="6" s="1"/>
  <c r="J24" i="6"/>
  <c r="K24" i="6" s="1"/>
  <c r="J46" i="6"/>
  <c r="K46" i="6" s="1"/>
  <c r="K34" i="6"/>
  <c r="J34" i="6"/>
  <c r="J25" i="6"/>
  <c r="K25" i="6" s="1"/>
  <c r="J42" i="6"/>
  <c r="K42" i="6" s="1"/>
  <c r="K3" i="6"/>
  <c r="J3" i="6"/>
  <c r="J33" i="6"/>
  <c r="K33" i="6" s="1"/>
  <c r="J39" i="6"/>
  <c r="K39" i="6" s="1"/>
  <c r="K12" i="6"/>
  <c r="J12" i="6"/>
  <c r="J40" i="6"/>
  <c r="K40" i="6" s="1"/>
  <c r="J44" i="6"/>
  <c r="K44" i="6" s="1"/>
  <c r="J30" i="6"/>
  <c r="K30" i="6" s="1"/>
  <c r="J7" i="6"/>
  <c r="K7" i="6" s="1"/>
  <c r="J19" i="6"/>
  <c r="K19" i="6" s="1"/>
  <c r="J15" i="6"/>
  <c r="K15" i="6" s="1"/>
  <c r="K32" i="6"/>
  <c r="J32" i="6"/>
  <c r="J9" i="6"/>
  <c r="K9" i="6" s="1"/>
  <c r="J41" i="6"/>
  <c r="K41" i="6" s="1"/>
  <c r="J48" i="6"/>
  <c r="K48" i="6" s="1"/>
  <c r="J6" i="6"/>
  <c r="K6" i="6" s="1"/>
  <c r="J37" i="6"/>
  <c r="K37" i="6" s="1"/>
  <c r="J20" i="6"/>
  <c r="K20" i="6" s="1"/>
  <c r="J18" i="6"/>
  <c r="K18" i="6" s="1"/>
  <c r="K23" i="6"/>
  <c r="J23" i="6"/>
  <c r="J38" i="6"/>
  <c r="K38" i="6" s="1"/>
  <c r="K49" i="6"/>
  <c r="J49" i="6"/>
  <c r="J35" i="6"/>
  <c r="K35" i="6" s="1"/>
  <c r="J22" i="6"/>
  <c r="K22" i="6" s="1"/>
  <c r="J14" i="6"/>
  <c r="K14" i="6" s="1"/>
  <c r="K36" i="6"/>
  <c r="J36" i="6"/>
  <c r="J31" i="6"/>
  <c r="K31" i="6" s="1"/>
  <c r="K16" i="6"/>
  <c r="J16" i="6"/>
  <c r="J4" i="6"/>
  <c r="K4" i="6" s="1"/>
  <c r="K51" i="6"/>
  <c r="J51" i="6"/>
  <c r="J2" i="6"/>
  <c r="K2" i="6" s="1"/>
  <c r="J21" i="6"/>
  <c r="K21" i="6" s="1"/>
  <c r="K26" i="6"/>
  <c r="J26" i="6"/>
</calcChain>
</file>

<file path=xl/sharedStrings.xml><?xml version="1.0" encoding="utf-8"?>
<sst xmlns="http://schemas.openxmlformats.org/spreadsheetml/2006/main" count="768" uniqueCount="551">
  <si>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</si>
  <si>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</si>
  <si>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</si>
  <si>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</si>
  <si>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</si>
  <si>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</si>
  <si>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</si>
  <si>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</si>
  <si>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</si>
  <si>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</si>
  <si>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</si>
  <si>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</si>
  <si>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</si>
  <si>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</si>
  <si>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</si>
  <si>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</si>
  <si>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</si>
  <si>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</si>
  <si>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</si>
  <si>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</si>
  <si>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</si>
  <si>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</si>
  <si>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</si>
  <si>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</si>
  <si>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</si>
  <si>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</si>
  <si>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</si>
  <si>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</si>
  <si>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</si>
  <si>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</si>
  <si>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</si>
  <si>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</si>
  <si>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</si>
  <si>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</si>
  <si>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</si>
  <si>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</si>
  <si>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</si>
  <si>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</si>
  <si>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</si>
  <si>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Equity Notional Amount Outstanding</t>
  </si>
  <si>
    <t>DJTLABT</t>
  </si>
  <si>
    <t>DJTSABT</t>
  </si>
  <si>
    <t>Current Index Level</t>
  </si>
  <si>
    <t>Real Estate</t>
  </si>
  <si>
    <t>VNO</t>
  </si>
  <si>
    <t>Vornado Realty Trust</t>
  </si>
  <si>
    <t>929042109</t>
  </si>
  <si>
    <t>2933632</t>
  </si>
  <si>
    <t>US9290421091</t>
  </si>
  <si>
    <t>28 September 2023</t>
  </si>
  <si>
    <t>2 October 2023</t>
  </si>
  <si>
    <t>29 September 2025</t>
  </si>
  <si>
    <t>US Federal Funds Effective Rate</t>
  </si>
  <si>
    <t>Daily</t>
  </si>
  <si>
    <t>T</t>
  </si>
  <si>
    <t>AT&amp;T Inc</t>
  </si>
  <si>
    <t>00206R102</t>
  </si>
  <si>
    <t>2831811</t>
  </si>
  <si>
    <t>US00206R1023</t>
  </si>
  <si>
    <t>GLW</t>
  </si>
  <si>
    <t>Corning Inc</t>
  </si>
  <si>
    <t>219350105</t>
  </si>
  <si>
    <t>2224701</t>
  </si>
  <si>
    <t>US2193501051</t>
  </si>
  <si>
    <t>VFC</t>
  </si>
  <si>
    <t>VF Corp</t>
  </si>
  <si>
    <t>918204108</t>
  </si>
  <si>
    <t>2928683</t>
  </si>
  <si>
    <t>US9182041080</t>
  </si>
  <si>
    <t>PLTR</t>
  </si>
  <si>
    <t>Palantir Technologies Inc. Class A</t>
  </si>
  <si>
    <t>69608A108</t>
  </si>
  <si>
    <t>BN78DQ4</t>
  </si>
  <si>
    <t>US69608A1088</t>
  </si>
  <si>
    <t>TSLA</t>
  </si>
  <si>
    <t>Tesla, Inc</t>
  </si>
  <si>
    <t>88160R101</t>
  </si>
  <si>
    <t>B616C79</t>
  </si>
  <si>
    <t>US88160R1014</t>
  </si>
  <si>
    <t>Utilities</t>
  </si>
  <si>
    <t>Materials</t>
  </si>
  <si>
    <t>AZPN</t>
  </si>
  <si>
    <t>Aspen Technology Inc</t>
  </si>
  <si>
    <t>29109X106</t>
  </si>
  <si>
    <t>BP2V812</t>
  </si>
  <si>
    <t>US29109X1063</t>
  </si>
  <si>
    <t>CF</t>
  </si>
  <si>
    <t>CF Industries Holdings</t>
  </si>
  <si>
    <t>125269100</t>
  </si>
  <si>
    <t>B0G4K50</t>
  </si>
  <si>
    <t>US1252691001</t>
  </si>
  <si>
    <t>CSCO</t>
  </si>
  <si>
    <t>Cisco Systems Inc</t>
  </si>
  <si>
    <t>17275R102</t>
  </si>
  <si>
    <t>2198163</t>
  </si>
  <si>
    <t>US17275R1023</t>
  </si>
  <si>
    <t>DRI</t>
  </si>
  <si>
    <t>Darden Restaurants Inc</t>
  </si>
  <si>
    <t>237194105</t>
  </si>
  <si>
    <t>2289874</t>
  </si>
  <si>
    <t>US2371941053</t>
  </si>
  <si>
    <t>FFIV</t>
  </si>
  <si>
    <t>F5, Inc.</t>
  </si>
  <si>
    <t>315616102</t>
  </si>
  <si>
    <t>2427599</t>
  </si>
  <si>
    <t>US3156161024</t>
  </si>
  <si>
    <t>MCD</t>
  </si>
  <si>
    <t>McDonald's Corp</t>
  </si>
  <si>
    <t>580135101</t>
  </si>
  <si>
    <t>2550707</t>
  </si>
  <si>
    <t>US5801351017</t>
  </si>
  <si>
    <t>NWL</t>
  </si>
  <si>
    <t>Newell Brands Inc</t>
  </si>
  <si>
    <t>651229106</t>
  </si>
  <si>
    <t>2635701</t>
  </si>
  <si>
    <t>US6512291062</t>
  </si>
  <si>
    <t>AES</t>
  </si>
  <si>
    <t>AES Corp</t>
  </si>
  <si>
    <t>00130H105</t>
  </si>
  <si>
    <t>2002479</t>
  </si>
  <si>
    <t>US00130H1059</t>
  </si>
  <si>
    <t>ANET</t>
  </si>
  <si>
    <t>Arista Networks Inc</t>
  </si>
  <si>
    <t>165167735</t>
  </si>
  <si>
    <t>BMZ5LZ5</t>
  </si>
  <si>
    <t>US1651677353</t>
  </si>
  <si>
    <t>EQT</t>
  </si>
  <si>
    <t>EQT Corporation</t>
  </si>
  <si>
    <t>26884L109</t>
  </si>
  <si>
    <t>2319414</t>
  </si>
  <si>
    <t>US26884L1098</t>
  </si>
  <si>
    <t>PODD</t>
  </si>
  <si>
    <t>INSULET CORP</t>
  </si>
  <si>
    <t>45784P101</t>
  </si>
  <si>
    <t>B1XGNW4</t>
  </si>
  <si>
    <t>US45784P1012</t>
  </si>
  <si>
    <t>RH</t>
  </si>
  <si>
    <t>74967X103</t>
  </si>
  <si>
    <t>BYXR425</t>
  </si>
  <si>
    <t>US74967X1037</t>
  </si>
  <si>
    <t>20250102</t>
  </si>
  <si>
    <t>ABBV</t>
  </si>
  <si>
    <t>AbbVie Inc.</t>
  </si>
  <si>
    <t>00287Y109</t>
  </si>
  <si>
    <t>B92SR70</t>
  </si>
  <si>
    <t>US00287Y1091</t>
  </si>
  <si>
    <t>AKAM</t>
  </si>
  <si>
    <t>Akamai Technologies Inc</t>
  </si>
  <si>
    <t>00971T101</t>
  </si>
  <si>
    <t>2507457</t>
  </si>
  <si>
    <t>US00971T1016</t>
  </si>
  <si>
    <t>ALK</t>
  </si>
  <si>
    <t>Alaska Air Group Inc</t>
  </si>
  <si>
    <t>011659109</t>
  </si>
  <si>
    <t>2012605</t>
  </si>
  <si>
    <t>US0116591092</t>
  </si>
  <si>
    <t>DOX</t>
  </si>
  <si>
    <t>Amdocs Ltd</t>
  </si>
  <si>
    <t>G02602103</t>
  </si>
  <si>
    <t>2256908</t>
  </si>
  <si>
    <t>GB0022569080</t>
  </si>
  <si>
    <t>AAL</t>
  </si>
  <si>
    <t>American Airlines Group Inc.</t>
  </si>
  <si>
    <t>02376R102</t>
  </si>
  <si>
    <t>BCV7KT2</t>
  </si>
  <si>
    <t>US02376R1023</t>
  </si>
  <si>
    <t>APA</t>
  </si>
  <si>
    <t>APA Corporation</t>
  </si>
  <si>
    <t>03743Q108</t>
  </si>
  <si>
    <t>BNNF1C1</t>
  </si>
  <si>
    <t>US03743Q1085</t>
  </si>
  <si>
    <t>AZO</t>
  </si>
  <si>
    <t>AutoZone Inc</t>
  </si>
  <si>
    <t>053332102</t>
  </si>
  <si>
    <t>2065955</t>
  </si>
  <si>
    <t>US0533321024</t>
  </si>
  <si>
    <t>BMRN</t>
  </si>
  <si>
    <t>Biomarin Pharmaceutical Inc</t>
  </si>
  <si>
    <t>09061G101</t>
  </si>
  <si>
    <t>2437071</t>
  </si>
  <si>
    <t>US09061G1013</t>
  </si>
  <si>
    <t>CNC</t>
  </si>
  <si>
    <t>Centene Corp</t>
  </si>
  <si>
    <t>15135B101</t>
  </si>
  <si>
    <t>2807061</t>
  </si>
  <si>
    <t>US15135B1017</t>
  </si>
  <si>
    <t>LNG</t>
  </si>
  <si>
    <t>Cheniere Energy Inc</t>
  </si>
  <si>
    <t>16411R208</t>
  </si>
  <si>
    <t>2654364</t>
  </si>
  <si>
    <t>US16411R2085</t>
  </si>
  <si>
    <t>CME</t>
  </si>
  <si>
    <t>CME Group Inc A</t>
  </si>
  <si>
    <t>12572Q105</t>
  </si>
  <si>
    <t>2965839</t>
  </si>
  <si>
    <t>US12572Q1058</t>
  </si>
  <si>
    <t>CAG</t>
  </si>
  <si>
    <t>Conagra Brands, Inc</t>
  </si>
  <si>
    <t>205887102</t>
  </si>
  <si>
    <t>2215460</t>
  </si>
  <si>
    <t>US2058871029</t>
  </si>
  <si>
    <t>DNB</t>
  </si>
  <si>
    <t>Dun &amp; Bradstreet Holdings, Inc.</t>
  </si>
  <si>
    <t>26484T106</t>
  </si>
  <si>
    <t>BLF9ZT2</t>
  </si>
  <si>
    <t>US26484T1060</t>
  </si>
  <si>
    <t>DT</t>
  </si>
  <si>
    <t>Dynatrace Inc</t>
  </si>
  <si>
    <t>268150109</t>
  </si>
  <si>
    <t>BJV2RD9</t>
  </si>
  <si>
    <t>US2681501092</t>
  </si>
  <si>
    <t>EDR</t>
  </si>
  <si>
    <t>Endeavor Group Holdings, Inc.</t>
  </si>
  <si>
    <t>29260Y109</t>
  </si>
  <si>
    <t>BJQ05Y5</t>
  </si>
  <si>
    <t>US29260Y1091</t>
  </si>
  <si>
    <t>ETR</t>
  </si>
  <si>
    <t>Entergy Corp</t>
  </si>
  <si>
    <t>29364G103</t>
  </si>
  <si>
    <t>2317087</t>
  </si>
  <si>
    <t>US29364G1031</t>
  </si>
  <si>
    <t>EXAS</t>
  </si>
  <si>
    <t>Exact Sciences Corp</t>
  </si>
  <si>
    <t>30063P105</t>
  </si>
  <si>
    <t>2719951</t>
  </si>
  <si>
    <t>US30063P1057</t>
  </si>
  <si>
    <t>FOXA</t>
  </si>
  <si>
    <t>Fox Corp A</t>
  </si>
  <si>
    <t>35137L105</t>
  </si>
  <si>
    <t>BJJMGL2</t>
  </si>
  <si>
    <t>US35137L1052</t>
  </si>
  <si>
    <t>FYBR</t>
  </si>
  <si>
    <t>Frontier Communications Parent Inc</t>
  </si>
  <si>
    <t>35909D109</t>
  </si>
  <si>
    <t>BP0V999</t>
  </si>
  <si>
    <t>US35909D1090</t>
  </si>
  <si>
    <t>HON</t>
  </si>
  <si>
    <t>Honeywell Intl Inc</t>
  </si>
  <si>
    <t>438516106</t>
  </si>
  <si>
    <t>2020459</t>
  </si>
  <si>
    <t>US4385161066</t>
  </si>
  <si>
    <t>INFA</t>
  </si>
  <si>
    <t>Informatica Inc.</t>
  </si>
  <si>
    <t>45674M101</t>
  </si>
  <si>
    <t>BMG95P4</t>
  </si>
  <si>
    <t>US45674M1018</t>
  </si>
  <si>
    <t>JNPR</t>
  </si>
  <si>
    <t>Juniper Networks Inc</t>
  </si>
  <si>
    <t>48203R104</t>
  </si>
  <si>
    <t>2431846</t>
  </si>
  <si>
    <t>US48203R1041</t>
  </si>
  <si>
    <t>KMI</t>
  </si>
  <si>
    <t>Kinder Morgan Inc</t>
  </si>
  <si>
    <t>49456B101</t>
  </si>
  <si>
    <t>B3NQ4P8</t>
  </si>
  <si>
    <t>US49456B1017</t>
  </si>
  <si>
    <t>L</t>
  </si>
  <si>
    <t>Loews Corp</t>
  </si>
  <si>
    <t>540424108</t>
  </si>
  <si>
    <t>2523022</t>
  </si>
  <si>
    <t>US5404241086</t>
  </si>
  <si>
    <t>LULU</t>
  </si>
  <si>
    <t>Lululemon Athletica inc</t>
  </si>
  <si>
    <t>550021109</t>
  </si>
  <si>
    <t>B23FN39</t>
  </si>
  <si>
    <t>US5500211090</t>
  </si>
  <si>
    <t>MKL</t>
  </si>
  <si>
    <t>Markel Group Inc.</t>
  </si>
  <si>
    <t>570535104</t>
  </si>
  <si>
    <t>2566436</t>
  </si>
  <si>
    <t>US5705351048</t>
  </si>
  <si>
    <t>MTCH</t>
  </si>
  <si>
    <t>Match Group, Inc.</t>
  </si>
  <si>
    <t>57667L107</t>
  </si>
  <si>
    <t>BK80XH9</t>
  </si>
  <si>
    <t>US57667L1070</t>
  </si>
  <si>
    <t>MKC</t>
  </si>
  <si>
    <t>McCormick &amp; Co</t>
  </si>
  <si>
    <t>579780206</t>
  </si>
  <si>
    <t>2550161</t>
  </si>
  <si>
    <t>US5797802064</t>
  </si>
  <si>
    <t>MSFT</t>
  </si>
  <si>
    <t>Microsoft Corp</t>
  </si>
  <si>
    <t>594918104</t>
  </si>
  <si>
    <t>2588173</t>
  </si>
  <si>
    <t>US5949181045</t>
  </si>
  <si>
    <t>OXY</t>
  </si>
  <si>
    <t>Occidental Petroleum</t>
  </si>
  <si>
    <t>674599105</t>
  </si>
  <si>
    <t>2655408</t>
  </si>
  <si>
    <t>US6745991058</t>
  </si>
  <si>
    <t>PEGA</t>
  </si>
  <si>
    <t>Pegasystems Inc</t>
  </si>
  <si>
    <t>705573103</t>
  </si>
  <si>
    <t>2675860</t>
  </si>
  <si>
    <t>US7055731035</t>
  </si>
  <si>
    <t>PFE</t>
  </si>
  <si>
    <t>Pfizer Inc</t>
  </si>
  <si>
    <t>717081103</t>
  </si>
  <si>
    <t>2684703</t>
  </si>
  <si>
    <t>US7170811035</t>
  </si>
  <si>
    <t>REG</t>
  </si>
  <si>
    <t>Regency Centers Corp</t>
  </si>
  <si>
    <t>758849103</t>
  </si>
  <si>
    <t>2726177</t>
  </si>
  <si>
    <t>US7588491032</t>
  </si>
  <si>
    <t>RTX</t>
  </si>
  <si>
    <t>RTX Corporation</t>
  </si>
  <si>
    <t>75513E101</t>
  </si>
  <si>
    <t>BM5M5Y3</t>
  </si>
  <si>
    <t>US75513E1010</t>
  </si>
  <si>
    <t>LUV</t>
  </si>
  <si>
    <t>Southwest Airlines Co</t>
  </si>
  <si>
    <t>844741108</t>
  </si>
  <si>
    <t>2831543</t>
  </si>
  <si>
    <t>US8447411088</t>
  </si>
  <si>
    <t>UAL</t>
  </si>
  <si>
    <t>United Airlines Holding, Inc</t>
  </si>
  <si>
    <t>910047109</t>
  </si>
  <si>
    <t>B4QG225</t>
  </si>
  <si>
    <t>US9100471096</t>
  </si>
  <si>
    <t>VRSN</t>
  </si>
  <si>
    <t>VeriSign Inc</t>
  </si>
  <si>
    <t>92343E102</t>
  </si>
  <si>
    <t>2142922</t>
  </si>
  <si>
    <t>US92343E1029</t>
  </si>
  <si>
    <t>WTW</t>
  </si>
  <si>
    <t>Willis Towers Watson PLC</t>
  </si>
  <si>
    <t>G96629103</t>
  </si>
  <si>
    <t>BDB6Q21</t>
  </si>
  <si>
    <t>IE00BDB6Q211</t>
  </si>
  <si>
    <t>WH</t>
  </si>
  <si>
    <t>Wyndham Hotel &amp; Resorts Inc.</t>
  </si>
  <si>
    <t>98311A105</t>
  </si>
  <si>
    <t>BF108P4</t>
  </si>
  <si>
    <t>US98311A1051</t>
  </si>
  <si>
    <t>YUM</t>
  </si>
  <si>
    <t>Yum! Brands Inc</t>
  </si>
  <si>
    <t>988498101</t>
  </si>
  <si>
    <t>2098876</t>
  </si>
  <si>
    <t>US9884981013</t>
  </si>
  <si>
    <t>AR</t>
  </si>
  <si>
    <t>Antero Resources Corp</t>
  </si>
  <si>
    <t>03674X106</t>
  </si>
  <si>
    <t>BFD2WR8</t>
  </si>
  <si>
    <t>US03674X1063</t>
  </si>
  <si>
    <t>APP</t>
  </si>
  <si>
    <t>AppLovin Corporation Class A</t>
  </si>
  <si>
    <t>03831W108</t>
  </si>
  <si>
    <t>BMV3LG4</t>
  </si>
  <si>
    <t>US03831W1080</t>
  </si>
  <si>
    <t>ARES</t>
  </si>
  <si>
    <t>Ares Management Corp</t>
  </si>
  <si>
    <t>03990B101</t>
  </si>
  <si>
    <t>BF14BT1</t>
  </si>
  <si>
    <t>US03990B1017</t>
  </si>
  <si>
    <t>040413205</t>
  </si>
  <si>
    <t>BL9XPM3</t>
  </si>
  <si>
    <t>US0404132054</t>
  </si>
  <si>
    <t>ARWR</t>
  </si>
  <si>
    <t>Arrowhead Pharmaceuticals, Inc</t>
  </si>
  <si>
    <t>04280A100</t>
  </si>
  <si>
    <t>BYQBFJ8</t>
  </si>
  <si>
    <t>US04280A1007</t>
  </si>
  <si>
    <t>BLK</t>
  </si>
  <si>
    <t>BlackRock Inc</t>
  </si>
  <si>
    <t>09290D101</t>
  </si>
  <si>
    <t>BMZBBT7</t>
  </si>
  <si>
    <t>US09290D1019</t>
  </si>
  <si>
    <t>AVGO</t>
  </si>
  <si>
    <t>Broadcom Inc</t>
  </si>
  <si>
    <t>11135F101</t>
  </si>
  <si>
    <t>BDZ78H9</t>
  </si>
  <si>
    <t>US11135F1012</t>
  </si>
  <si>
    <t>CCL</t>
  </si>
  <si>
    <t>Carnival Corp</t>
  </si>
  <si>
    <t>143658300</t>
  </si>
  <si>
    <t>2523044</t>
  </si>
  <si>
    <t>PA1436583006</t>
  </si>
  <si>
    <t>CNP</t>
  </si>
  <si>
    <t>Centerpoint Energy Inc</t>
  </si>
  <si>
    <t>15189T107</t>
  </si>
  <si>
    <t>2440637</t>
  </si>
  <si>
    <t>US15189T1079</t>
  </si>
  <si>
    <t>GTLS</t>
  </si>
  <si>
    <t>Chart Industries</t>
  </si>
  <si>
    <t>16115Q308</t>
  </si>
  <si>
    <t>B19HNF4</t>
  </si>
  <si>
    <t>US16115Q3083</t>
  </si>
  <si>
    <t>NET</t>
  </si>
  <si>
    <t>Cloudflare Inc.-A</t>
  </si>
  <si>
    <t>18915M107</t>
  </si>
  <si>
    <t>BJXC5M2</t>
  </si>
  <si>
    <t>US18915M1071</t>
  </si>
  <si>
    <t>CNM</t>
  </si>
  <si>
    <t>Core &amp; Main, Inc.</t>
  </si>
  <si>
    <t>21874C102</t>
  </si>
  <si>
    <t>BNXKS92</t>
  </si>
  <si>
    <t>US21874C1027</t>
  </si>
  <si>
    <t>CACC</t>
  </si>
  <si>
    <t>Credit Acceptance Corp</t>
  </si>
  <si>
    <t>225310101</t>
  </si>
  <si>
    <t>2232050</t>
  </si>
  <si>
    <t>US2253101016</t>
  </si>
  <si>
    <t>CROX</t>
  </si>
  <si>
    <t>Crocs Inc.</t>
  </si>
  <si>
    <t>227046109</t>
  </si>
  <si>
    <t>B0T7Z62</t>
  </si>
  <si>
    <t>US2270461096</t>
  </si>
  <si>
    <t>DECK</t>
  </si>
  <si>
    <t>Deckers Outdoor</t>
  </si>
  <si>
    <t>243537107</t>
  </si>
  <si>
    <t>2267278</t>
  </si>
  <si>
    <t>US2435371073</t>
  </si>
  <si>
    <t>DKS</t>
  </si>
  <si>
    <t>Dick's Sporting Goods Inc</t>
  </si>
  <si>
    <t>253393102</t>
  </si>
  <si>
    <t>2969637</t>
  </si>
  <si>
    <t>US2533931026</t>
  </si>
  <si>
    <t>DLTR</t>
  </si>
  <si>
    <t>Dollar Tree Inc</t>
  </si>
  <si>
    <t>256746108</t>
  </si>
  <si>
    <t>2272476</t>
  </si>
  <si>
    <t>US2567461080</t>
  </si>
  <si>
    <t>DOCS</t>
  </si>
  <si>
    <t>Doximity, Inc.</t>
  </si>
  <si>
    <t>26622P107</t>
  </si>
  <si>
    <t>BMD22Y4</t>
  </si>
  <si>
    <t>US26622P1075</t>
  </si>
  <si>
    <t>BROS</t>
  </si>
  <si>
    <t>Dutch Bros Inc.</t>
  </si>
  <si>
    <t>26701L100</t>
  </si>
  <si>
    <t>BMWP7H2</t>
  </si>
  <si>
    <t>US26701L1008</t>
  </si>
  <si>
    <t>EW</t>
  </si>
  <si>
    <t>Edwards Lifesciences Corp</t>
  </si>
  <si>
    <t>28176E108</t>
  </si>
  <si>
    <t>2567116</t>
  </si>
  <si>
    <t>US28176E1082</t>
  </si>
  <si>
    <t>EL</t>
  </si>
  <si>
    <t>Estee Lauder Cos. A</t>
  </si>
  <si>
    <t>518439104</t>
  </si>
  <si>
    <t>2320524</t>
  </si>
  <si>
    <t>US5184391044</t>
  </si>
  <si>
    <t>EXE</t>
  </si>
  <si>
    <t>Expand Energy Corporation</t>
  </si>
  <si>
    <t>GL</t>
  </si>
  <si>
    <t>Globe Life Inc.</t>
  </si>
  <si>
    <t>37959E102</t>
  </si>
  <si>
    <t>BK6YKG1</t>
  </si>
  <si>
    <t>US37959E1029</t>
  </si>
  <si>
    <t>HALO</t>
  </si>
  <si>
    <t>Halozyme Therapeutics</t>
  </si>
  <si>
    <t>40637H109</t>
  </si>
  <si>
    <t>2975098</t>
  </si>
  <si>
    <t>US40637H1095</t>
  </si>
  <si>
    <t>JOBY</t>
  </si>
  <si>
    <t>Joby Aviation, Inc</t>
  </si>
  <si>
    <t>G65163100</t>
  </si>
  <si>
    <t>BMCRLL0</t>
  </si>
  <si>
    <t>KYG651631007</t>
  </si>
  <si>
    <t>LRCX</t>
  </si>
  <si>
    <t>Lam Research Corp</t>
  </si>
  <si>
    <t>512807306</t>
  </si>
  <si>
    <t>BSML4N7</t>
  </si>
  <si>
    <t>US5128073062</t>
  </si>
  <si>
    <t>LCID</t>
  </si>
  <si>
    <t>Lucid Group Inc</t>
  </si>
  <si>
    <t>549498103</t>
  </si>
  <si>
    <t>BP0TR77</t>
  </si>
  <si>
    <t>US5494981039</t>
  </si>
  <si>
    <t>MRVL</t>
  </si>
  <si>
    <t>Marvell Technology, Inc</t>
  </si>
  <si>
    <t>573874104</t>
  </si>
  <si>
    <t>BNKJSM5</t>
  </si>
  <si>
    <t>US5738741041</t>
  </si>
  <si>
    <t>MEDP</t>
  </si>
  <si>
    <t>Medpace Holdings, Inc.</t>
  </si>
  <si>
    <t>58506Q109</t>
  </si>
  <si>
    <t>BDCBC61</t>
  </si>
  <si>
    <t>US58506Q1094</t>
  </si>
  <si>
    <t>MBLY</t>
  </si>
  <si>
    <t>Mobileye Global Inc.</t>
  </si>
  <si>
    <t>60741F104</t>
  </si>
  <si>
    <t>BLFH8G4</t>
  </si>
  <si>
    <t>US60741F1049</t>
  </si>
  <si>
    <t>MPWR</t>
  </si>
  <si>
    <t>Monolithic Power Systems</t>
  </si>
  <si>
    <t>609839105</t>
  </si>
  <si>
    <t>B01Z7J1</t>
  </si>
  <si>
    <t>US6098391054</t>
  </si>
  <si>
    <t>NFLX</t>
  </si>
  <si>
    <t>NetFlix Inc</t>
  </si>
  <si>
    <t>64110L106</t>
  </si>
  <si>
    <t>2857817</t>
  </si>
  <si>
    <t>US64110L1061</t>
  </si>
  <si>
    <t>NRG</t>
  </si>
  <si>
    <t>NRG Energy</t>
  </si>
  <si>
    <t>629377508</t>
  </si>
  <si>
    <t>2212922</t>
  </si>
  <si>
    <t>US6293775085</t>
  </si>
  <si>
    <t>NVDA</t>
  </si>
  <si>
    <t>Nvidia Corp</t>
  </si>
  <si>
    <t>67066G104</t>
  </si>
  <si>
    <t>2379504</t>
  </si>
  <si>
    <t>US67066G1040</t>
  </si>
  <si>
    <t>ONTO</t>
  </si>
  <si>
    <t>Onto Innovation Inc</t>
  </si>
  <si>
    <t>683344105</t>
  </si>
  <si>
    <t>BKZ7N95</t>
  </si>
  <si>
    <t>US6833441057</t>
  </si>
  <si>
    <t>RRC</t>
  </si>
  <si>
    <t>Range Resources Corp</t>
  </si>
  <si>
    <t>75281A109</t>
  </si>
  <si>
    <t>2523334</t>
  </si>
  <si>
    <t>US75281A1097</t>
  </si>
  <si>
    <t>RIVN</t>
  </si>
  <si>
    <t>Rivian Automotive, Inc.</t>
  </si>
  <si>
    <t>76954A103</t>
  </si>
  <si>
    <t>BL98841</t>
  </si>
  <si>
    <t>US76954A1034</t>
  </si>
  <si>
    <t>HOOD</t>
  </si>
  <si>
    <t>Robinhood Markets Inc A</t>
  </si>
  <si>
    <t>770700102</t>
  </si>
  <si>
    <t>BP0TQN6</t>
  </si>
  <si>
    <t>US7707001027</t>
  </si>
  <si>
    <t>ROKU</t>
  </si>
  <si>
    <t>Roku Inc Class A</t>
  </si>
  <si>
    <t>77543R102</t>
  </si>
  <si>
    <t>BZ1LFG7</t>
  </si>
  <si>
    <t>US77543R1023</t>
  </si>
  <si>
    <t>SRPT</t>
  </si>
  <si>
    <t>Sarepta Therapeutics Inc</t>
  </si>
  <si>
    <t>803607100</t>
  </si>
  <si>
    <t>B8DPDT7</t>
  </si>
  <si>
    <t>US8036071004</t>
  </si>
  <si>
    <t>SOFI</t>
  </si>
  <si>
    <t>SoFi Technologies, Inc.</t>
  </si>
  <si>
    <t>83406F102</t>
  </si>
  <si>
    <t>BM8J4C2</t>
  </si>
  <si>
    <t>US83406F1021</t>
  </si>
  <si>
    <t>TER</t>
  </si>
  <si>
    <t>Teradyne Inc</t>
  </si>
  <si>
    <t>880770102</t>
  </si>
  <si>
    <t>2884183</t>
  </si>
  <si>
    <t>US8807701029</t>
  </si>
  <si>
    <t>WBA</t>
  </si>
  <si>
    <t>Walgreens Boots Alliance Inc</t>
  </si>
  <si>
    <t>931427108</t>
  </si>
  <si>
    <t>BTN1Y44</t>
  </si>
  <si>
    <t>US9314271084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</si>
</sst>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/>
  </sheetViews>
  <sheetFormatPr defaultRowHeight="14.4" x14ac:dyDescent="0.3"/>
  <cols>
    <col min="1" max="1" width="34.44140625" bestFit="1" customWidth="1"/>
    <col min="2" max="2" width="33" bestFit="1" customWidth="1"/>
    <col min="4" max="4" width="34.44140625" bestFit="1" customWidth="1"/>
    <col min="5" max="5" width="33" bestFit="1" customWidth="1"/>
  </cols>
  <sheetData>
    <row r="1" spans="1:5" ht="15" thickBot="1" x14ac:dyDescent="0.35">
      <c r="A1" s="12" t="s">
        <v>14</v>
      </c>
      <c r="B1" s="13"/>
      <c r="D1" s="12" t="s">
        <v>30</v>
      </c>
      <c r="E1" s="13"/>
    </row>
    <row r="2" spans="1:5" x14ac:dyDescent="0.3">
      <c r="A2" s="14" t="s">
        <v>15</v>
      </c>
      <c r="B2" s="15" t="s">
        <v>49</v>
      </c>
      <c r="D2" s="14" t="s">
        <v>15</v>
      </c>
      <c r="E2" s="15" t="s">
        <v>49</v>
      </c>
    </row>
    <row r="3" spans="1:5" x14ac:dyDescent="0.3">
      <c r="A3" s="16" t="s">
        <v>16</v>
      </c>
      <c r="B3" s="17" t="s">
        <v>50</v>
      </c>
      <c r="D3" s="16" t="s">
        <v>16</v>
      </c>
      <c r="E3" s="17" t="s">
        <v>50</v>
      </c>
    </row>
    <row r="4" spans="1:5" x14ac:dyDescent="0.3">
      <c r="A4" s="16" t="s">
        <v>17</v>
      </c>
      <c r="B4" s="15" t="s">
        <v>51</v>
      </c>
      <c r="D4" s="16" t="s">
        <v>17</v>
      </c>
      <c r="E4" s="15" t="s">
        <v>51</v>
      </c>
    </row>
    <row r="5" spans="1:5" x14ac:dyDescent="0.3">
      <c r="A5" s="16" t="s">
        <v>18</v>
      </c>
      <c r="B5" s="18" t="s">
        <v>19</v>
      </c>
      <c r="D5" s="16" t="s">
        <v>18</v>
      </c>
      <c r="E5" s="18" t="s">
        <v>19</v>
      </c>
    </row>
    <row r="6" spans="1:5" x14ac:dyDescent="0.3">
      <c r="A6" s="16" t="s">
        <v>39</v>
      </c>
      <c r="B6" s="22">
        <v>54620092.724799998</v>
      </c>
      <c r="D6" s="16" t="s">
        <v>39</v>
      </c>
      <c r="E6" s="22">
        <v>-56603384.4608</v>
      </c>
    </row>
    <row r="7" spans="1:5" x14ac:dyDescent="0.3">
      <c r="A7" s="16" t="s">
        <v>20</v>
      </c>
      <c r="B7" s="18" t="s">
        <v>40</v>
      </c>
      <c r="D7" s="16" t="s">
        <v>20</v>
      </c>
      <c r="E7" s="18" t="s">
        <v>41</v>
      </c>
    </row>
    <row r="8" spans="1:5" x14ac:dyDescent="0.3">
      <c r="A8" s="16" t="s">
        <v>42</v>
      </c>
      <c r="B8" s="23">
        <v>4267.1947</v>
      </c>
      <c r="D8" s="16" t="s">
        <v>42</v>
      </c>
      <c r="E8" s="23">
        <v>3062.9537</v>
      </c>
    </row>
    <row r="9" spans="1:5" x14ac:dyDescent="0.3">
      <c r="A9" s="16" t="s">
        <v>21</v>
      </c>
      <c r="B9" s="18" t="s">
        <v>52</v>
      </c>
      <c r="D9" s="16" t="s">
        <v>21</v>
      </c>
      <c r="E9" s="18" t="s">
        <v>52</v>
      </c>
    </row>
    <row r="10" spans="1:5" x14ac:dyDescent="0.3">
      <c r="A10" s="16" t="s">
        <v>22</v>
      </c>
      <c r="B10" s="24" t="s">
        <v>53</v>
      </c>
      <c r="D10" s="16" t="s">
        <v>22</v>
      </c>
      <c r="E10" s="24" t="s">
        <v>53</v>
      </c>
    </row>
    <row r="11" spans="1:5" x14ac:dyDescent="0.3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3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" thickBot="1" x14ac:dyDescent="0.35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" style="3" bestFit="1" customWidth="1"/>
    <col min="2" max="2" width="6.44140625" style="3" bestFit="1" customWidth="1"/>
    <col min="3" max="3" width="33.44140625" style="3" bestFit="1" customWidth="1"/>
    <col min="4" max="4" width="10.88671875" style="3" bestFit="1" customWidth="1"/>
    <col min="5" max="5" width="10.109375" style="3" bestFit="1" customWidth="1"/>
    <col min="6" max="6" width="14.33203125" style="3" bestFit="1" customWidth="1"/>
    <col min="7" max="7" width="22.5546875" style="3" bestFit="1" customWidth="1"/>
    <col min="8" max="8" width="9.88671875" style="4" bestFit="1" customWidth="1"/>
    <col min="9" max="9" width="6.5546875" style="5" bestFit="1" customWidth="1"/>
    <col min="10" max="10" width="8" style="4" bestFit="1" customWidth="1"/>
    <col min="11" max="11" width="7.44140625" style="8" bestFit="1" customWidth="1"/>
  </cols>
  <sheetData>
    <row r="1" spans="1:11" ht="43.2" x14ac:dyDescent="0.3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9</v>
      </c>
      <c r="K1" s="2" t="s">
        <v>10</v>
      </c>
    </row>
    <row r="2" spans="1:11" x14ac:dyDescent="0.3">
      <c r="A2" s="3" t="s">
        <v>140</v>
      </c>
      <c r="B2" s="3" t="s">
        <v>151</v>
      </c>
      <c r="C2" s="3" t="s">
        <v>152</v>
      </c>
      <c r="D2" s="3" t="s">
        <v>153</v>
      </c>
      <c r="E2" s="3" t="s">
        <v>154</v>
      </c>
      <c r="F2" s="3" t="s">
        <v>155</v>
      </c>
      <c r="G2" s="3" t="s">
        <v>7</v>
      </c>
      <c r="H2" s="11">
        <v>64.75</v>
      </c>
      <c r="I2" s="7">
        <v>0.42297872680199999</v>
      </c>
      <c r="J2" s="4">
        <f>$H2*$I2</f>
        <v>27.3878725604295</v>
      </c>
      <c r="K2" s="6">
        <f>$J2/4267.1947</f>
        <v>6.4182383242155552E-3</v>
      </c>
    </row>
    <row r="3" spans="1:11" x14ac:dyDescent="0.3">
      <c r="A3" s="3" t="s">
        <v>140</v>
      </c>
      <c r="B3" s="3" t="s">
        <v>261</v>
      </c>
      <c r="C3" s="3" t="s">
        <v>262</v>
      </c>
      <c r="D3" s="3" t="s">
        <v>263</v>
      </c>
      <c r="E3" s="3" t="s">
        <v>264</v>
      </c>
      <c r="F3" s="3" t="s">
        <v>265</v>
      </c>
      <c r="G3" s="3" t="s">
        <v>33</v>
      </c>
      <c r="H3" s="11">
        <v>382.41</v>
      </c>
      <c r="I3" s="7">
        <v>6.9184571377000001E-2</v>
      </c>
      <c r="J3" s="4">
        <f>$H3*$I3</f>
        <v>26.456871940278571</v>
      </c>
      <c r="K3" s="6">
        <f>$J3/4267.1947</f>
        <v>6.2000620548855129E-3</v>
      </c>
    </row>
    <row r="4" spans="1:11" x14ac:dyDescent="0.3">
      <c r="A4" s="3" t="s">
        <v>140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7</v>
      </c>
      <c r="H4" s="11">
        <v>17.43</v>
      </c>
      <c r="I4" s="7">
        <v>1.5150122761589999</v>
      </c>
      <c r="J4" s="4">
        <f>$H4*$I4</f>
        <v>26.406663973451369</v>
      </c>
      <c r="K4" s="6">
        <f>$J4/4267.1947</f>
        <v>6.1882960187992758E-3</v>
      </c>
    </row>
    <row r="5" spans="1:11" x14ac:dyDescent="0.3">
      <c r="A5" s="3" t="s">
        <v>140</v>
      </c>
      <c r="B5" s="3" t="s">
        <v>321</v>
      </c>
      <c r="C5" s="3" t="s">
        <v>322</v>
      </c>
      <c r="D5" s="3" t="s">
        <v>323</v>
      </c>
      <c r="E5" s="3" t="s">
        <v>324</v>
      </c>
      <c r="F5" s="3" t="s">
        <v>325</v>
      </c>
      <c r="G5" s="3" t="s">
        <v>31</v>
      </c>
      <c r="H5" s="11">
        <v>206.96</v>
      </c>
      <c r="I5" s="7">
        <v>0.124259156508</v>
      </c>
      <c r="J5" s="4">
        <f>$H5*$I5</f>
        <v>25.716675030895679</v>
      </c>
      <c r="K5" s="6">
        <f>$J5/4267.1947</f>
        <v>6.0265998715492595E-3</v>
      </c>
    </row>
    <row r="6" spans="1:11" x14ac:dyDescent="0.3">
      <c r="A6" s="3" t="s">
        <v>140</v>
      </c>
      <c r="B6" s="3" t="s">
        <v>96</v>
      </c>
      <c r="C6" s="3" t="s">
        <v>97</v>
      </c>
      <c r="D6" s="3" t="s">
        <v>98</v>
      </c>
      <c r="E6" s="3" t="s">
        <v>99</v>
      </c>
      <c r="F6" s="3" t="s">
        <v>100</v>
      </c>
      <c r="G6" s="3" t="s">
        <v>33</v>
      </c>
      <c r="H6" s="11">
        <v>186.69</v>
      </c>
      <c r="I6" s="7">
        <v>0.12900344230300001</v>
      </c>
      <c r="J6" s="4">
        <f>$H6*$I6</f>
        <v>24.083652643547072</v>
      </c>
      <c r="K6" s="6">
        <f>$J6/4267.1947</f>
        <v>5.6439076106714961E-3</v>
      </c>
    </row>
    <row r="7" spans="1:11" x14ac:dyDescent="0.3">
      <c r="A7" s="3" t="s">
        <v>140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230</v>
      </c>
      <c r="G7" s="3" t="s">
        <v>32</v>
      </c>
      <c r="H7" s="11">
        <v>48.58</v>
      </c>
      <c r="I7" s="7">
        <v>0.490537828999</v>
      </c>
      <c r="J7" s="4">
        <f>$H7*$I7</f>
        <v>23.830327732771419</v>
      </c>
      <c r="K7" s="6">
        <f>$J7/4267.1947</f>
        <v>5.5845419316750229E-3</v>
      </c>
    </row>
    <row r="8" spans="1:11" x14ac:dyDescent="0.3">
      <c r="A8" s="3" t="s">
        <v>140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33</v>
      </c>
      <c r="H8" s="11">
        <v>21.46</v>
      </c>
      <c r="I8" s="7">
        <v>1.1064113147470001</v>
      </c>
      <c r="J8" s="4">
        <f>$H8*$I8</f>
        <v>23.743586814470621</v>
      </c>
      <c r="K8" s="6">
        <f>$J8/4267.1947</f>
        <v>5.5642145446212288E-3</v>
      </c>
    </row>
    <row r="9" spans="1:11" x14ac:dyDescent="0.3">
      <c r="A9" s="3" t="s">
        <v>140</v>
      </c>
      <c r="B9" s="3" t="s">
        <v>211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32</v>
      </c>
      <c r="H9" s="11">
        <v>31.29</v>
      </c>
      <c r="I9" s="7">
        <v>0.7544720681</v>
      </c>
      <c r="J9" s="4">
        <f>$H9*$I9</f>
        <v>23.607431010848998</v>
      </c>
      <c r="K9" s="6">
        <f>$J9/4267.1947</f>
        <v>5.5323069769581869E-3</v>
      </c>
    </row>
    <row r="10" spans="1:11" x14ac:dyDescent="0.3">
      <c r="A10" s="3" t="s">
        <v>140</v>
      </c>
      <c r="B10" s="3" t="s">
        <v>311</v>
      </c>
      <c r="C10" s="3" t="s">
        <v>312</v>
      </c>
      <c r="D10" s="3" t="s">
        <v>313</v>
      </c>
      <c r="E10" s="3" t="s">
        <v>314</v>
      </c>
      <c r="F10" s="3" t="s">
        <v>315</v>
      </c>
      <c r="G10" s="3" t="s">
        <v>7</v>
      </c>
      <c r="H10" s="11">
        <v>33.619999999999997</v>
      </c>
      <c r="I10" s="7">
        <v>0.69700842307400002</v>
      </c>
      <c r="J10" s="4">
        <f>$H10*$I10</f>
        <v>23.43342318374788</v>
      </c>
      <c r="K10" s="6">
        <f>$J10/4267.1947</f>
        <v>5.4915289390821279E-3</v>
      </c>
    </row>
    <row r="11" spans="1:11" x14ac:dyDescent="0.3">
      <c r="A11" s="3" t="s">
        <v>140</v>
      </c>
      <c r="B11" s="3" t="s">
        <v>111</v>
      </c>
      <c r="C11" s="3" t="s">
        <v>112</v>
      </c>
      <c r="D11" s="3" t="s">
        <v>113</v>
      </c>
      <c r="E11" s="3" t="s">
        <v>114</v>
      </c>
      <c r="F11" s="3" t="s">
        <v>115</v>
      </c>
      <c r="G11" s="3" t="s">
        <v>33</v>
      </c>
      <c r="H11" s="11">
        <v>9.9600000000000009</v>
      </c>
      <c r="I11" s="7">
        <v>2.3496863991989998</v>
      </c>
      <c r="J11" s="4">
        <f>$H11*$I11</f>
        <v>23.402876536022038</v>
      </c>
      <c r="K11" s="6">
        <f>$J11/4267.1947</f>
        <v>5.4843704544397841E-3</v>
      </c>
    </row>
    <row r="12" spans="1:11" x14ac:dyDescent="0.3">
      <c r="A12" s="3" t="s">
        <v>140</v>
      </c>
      <c r="B12" s="3" t="s">
        <v>246</v>
      </c>
      <c r="C12" s="3" t="s">
        <v>247</v>
      </c>
      <c r="D12" s="3" t="s">
        <v>248</v>
      </c>
      <c r="E12" s="3" t="s">
        <v>249</v>
      </c>
      <c r="F12" s="3" t="s">
        <v>250</v>
      </c>
      <c r="G12" s="3" t="s">
        <v>31</v>
      </c>
      <c r="H12" s="11">
        <v>37.450000000000003</v>
      </c>
      <c r="I12" s="7">
        <v>0.62441942431700004</v>
      </c>
      <c r="J12" s="4">
        <f>$H12*$I12</f>
        <v>23.384507440671655</v>
      </c>
      <c r="K12" s="6">
        <f>$J12/4267.1947</f>
        <v>5.480065730460261E-3</v>
      </c>
    </row>
    <row r="13" spans="1:11" x14ac:dyDescent="0.3">
      <c r="A13" s="3" t="s">
        <v>140</v>
      </c>
      <c r="B13" s="3" t="s">
        <v>331</v>
      </c>
      <c r="C13" s="3" t="s">
        <v>332</v>
      </c>
      <c r="D13" s="3" t="s">
        <v>333</v>
      </c>
      <c r="E13" s="3" t="s">
        <v>334</v>
      </c>
      <c r="F13" s="3" t="s">
        <v>335</v>
      </c>
      <c r="G13" s="3" t="s">
        <v>33</v>
      </c>
      <c r="H13" s="11">
        <v>100.79</v>
      </c>
      <c r="I13" s="7">
        <v>0.231384820967</v>
      </c>
      <c r="J13" s="4">
        <f>$H13*$I13</f>
        <v>23.32127610526393</v>
      </c>
      <c r="K13" s="6">
        <f>$J13/4267.1947</f>
        <v>5.4652477200686275E-3</v>
      </c>
    </row>
    <row r="14" spans="1:11" x14ac:dyDescent="0.3">
      <c r="A14" s="3" t="s">
        <v>140</v>
      </c>
      <c r="B14" s="3" t="s">
        <v>171</v>
      </c>
      <c r="C14" s="3" t="s">
        <v>172</v>
      </c>
      <c r="D14" s="3" t="s">
        <v>173</v>
      </c>
      <c r="E14" s="3" t="s">
        <v>174</v>
      </c>
      <c r="F14" s="3" t="s">
        <v>175</v>
      </c>
      <c r="G14" s="3" t="s">
        <v>33</v>
      </c>
      <c r="H14" s="11">
        <v>3202</v>
      </c>
      <c r="I14" s="7">
        <v>7.269190226E-3</v>
      </c>
      <c r="J14" s="4">
        <f>$H14*$I14</f>
        <v>23.275947103652001</v>
      </c>
      <c r="K14" s="6">
        <f>$J14/4267.1947</f>
        <v>5.4546250499542476E-3</v>
      </c>
    </row>
    <row r="15" spans="1:11" x14ac:dyDescent="0.3">
      <c r="A15" s="3" t="s">
        <v>140</v>
      </c>
      <c r="B15" s="3" t="s">
        <v>221</v>
      </c>
      <c r="C15" s="3" t="s">
        <v>222</v>
      </c>
      <c r="D15" s="3" t="s">
        <v>223</v>
      </c>
      <c r="E15" s="3" t="s">
        <v>224</v>
      </c>
      <c r="F15" s="3" t="s">
        <v>225</v>
      </c>
      <c r="G15" s="3" t="s">
        <v>6</v>
      </c>
      <c r="H15" s="11">
        <v>56.19</v>
      </c>
      <c r="I15" s="7">
        <v>0.40993803337500001</v>
      </c>
      <c r="J15" s="4">
        <f>$H15*$I15</f>
        <v>23.034418095341248</v>
      </c>
      <c r="K15" s="6">
        <f>$J15/4267.1947</f>
        <v>5.3980236934914752E-3</v>
      </c>
    </row>
    <row r="16" spans="1:11" x14ac:dyDescent="0.3">
      <c r="A16" s="3" t="s">
        <v>140</v>
      </c>
      <c r="B16" s="3" t="s">
        <v>166</v>
      </c>
      <c r="C16" s="3" t="s">
        <v>167</v>
      </c>
      <c r="D16" s="3" t="s">
        <v>168</v>
      </c>
      <c r="E16" s="3" t="s">
        <v>169</v>
      </c>
      <c r="F16" s="3" t="s">
        <v>170</v>
      </c>
      <c r="G16" s="3" t="s">
        <v>38</v>
      </c>
      <c r="H16" s="11">
        <v>23.09</v>
      </c>
      <c r="I16" s="7">
        <v>0.997087920613</v>
      </c>
      <c r="J16" s="4">
        <f>$H16*$I16</f>
        <v>23.022760086954168</v>
      </c>
      <c r="K16" s="6">
        <f>$J16/4267.1947</f>
        <v>5.3952916858830387E-3</v>
      </c>
    </row>
    <row r="17" spans="1:11" x14ac:dyDescent="0.3">
      <c r="A17" s="3" t="s">
        <v>140</v>
      </c>
      <c r="B17" s="3" t="s">
        <v>296</v>
      </c>
      <c r="C17" s="3" t="s">
        <v>297</v>
      </c>
      <c r="D17" s="3" t="s">
        <v>298</v>
      </c>
      <c r="E17" s="3" t="s">
        <v>299</v>
      </c>
      <c r="F17" s="3" t="s">
        <v>300</v>
      </c>
      <c r="G17" s="3" t="s">
        <v>6</v>
      </c>
      <c r="H17" s="11">
        <v>26.53</v>
      </c>
      <c r="I17" s="7">
        <v>0.86373646007799998</v>
      </c>
      <c r="J17" s="4">
        <f>$H17*$I17</f>
        <v>22.91492828586934</v>
      </c>
      <c r="K17" s="6">
        <f>$J17/4267.1947</f>
        <v>5.3700217348576435E-3</v>
      </c>
    </row>
    <row r="18" spans="1:11" x14ac:dyDescent="0.3">
      <c r="A18" s="3" t="s">
        <v>140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8</v>
      </c>
      <c r="H18" s="11">
        <v>232.23</v>
      </c>
      <c r="I18" s="7">
        <v>9.8548123818999994E-2</v>
      </c>
      <c r="J18" s="4">
        <f>$H18*$I18</f>
        <v>22.885830794486367</v>
      </c>
      <c r="K18" s="6">
        <f>$J18/4267.1947</f>
        <v>5.3632028542045119E-3</v>
      </c>
    </row>
    <row r="19" spans="1:11" x14ac:dyDescent="0.3">
      <c r="A19" s="3" t="s">
        <v>140</v>
      </c>
      <c r="B19" s="3" t="s">
        <v>101</v>
      </c>
      <c r="C19" s="3" t="s">
        <v>102</v>
      </c>
      <c r="D19" s="3" t="s">
        <v>103</v>
      </c>
      <c r="E19" s="3" t="s">
        <v>104</v>
      </c>
      <c r="F19" s="3" t="s">
        <v>105</v>
      </c>
      <c r="G19" s="3" t="s">
        <v>31</v>
      </c>
      <c r="H19" s="11">
        <v>251.47</v>
      </c>
      <c r="I19" s="7">
        <v>9.0873937284999998E-2</v>
      </c>
      <c r="J19" s="4">
        <f>$H19*$I19</f>
        <v>22.852069009058948</v>
      </c>
      <c r="K19" s="6">
        <f>$J19/4267.1947</f>
        <v>5.3552909149092607E-3</v>
      </c>
    </row>
    <row r="20" spans="1:11" x14ac:dyDescent="0.3">
      <c r="A20" s="3" t="s">
        <v>140</v>
      </c>
      <c r="B20" s="3" t="s">
        <v>196</v>
      </c>
      <c r="C20" s="3" t="s">
        <v>197</v>
      </c>
      <c r="D20" s="3" t="s">
        <v>198</v>
      </c>
      <c r="E20" s="3" t="s">
        <v>199</v>
      </c>
      <c r="F20" s="3" t="s">
        <v>200</v>
      </c>
      <c r="G20" s="3" t="s">
        <v>34</v>
      </c>
      <c r="H20" s="11">
        <v>27.75</v>
      </c>
      <c r="I20" s="7">
        <v>0.82346022441900002</v>
      </c>
      <c r="J20" s="4">
        <f>$H20*$I20</f>
        <v>22.85102122762725</v>
      </c>
      <c r="K20" s="6">
        <f>$J20/4267.1947</f>
        <v>5.3550453715241189E-3</v>
      </c>
    </row>
    <row r="21" spans="1:11" x14ac:dyDescent="0.3">
      <c r="A21" s="3" t="s">
        <v>140</v>
      </c>
      <c r="B21" s="3" t="s">
        <v>146</v>
      </c>
      <c r="C21" s="3" t="s">
        <v>147</v>
      </c>
      <c r="D21" s="3" t="s">
        <v>148</v>
      </c>
      <c r="E21" s="3" t="s">
        <v>149</v>
      </c>
      <c r="F21" s="3" t="s">
        <v>150</v>
      </c>
      <c r="G21" s="3" t="s">
        <v>31</v>
      </c>
      <c r="H21" s="11">
        <v>95.65</v>
      </c>
      <c r="I21" s="7">
        <v>0.23884174936899999</v>
      </c>
      <c r="J21" s="4">
        <f>$H21*$I21</f>
        <v>22.845213327144851</v>
      </c>
      <c r="K21" s="6">
        <f>$J21/4267.1947</f>
        <v>5.3536843132901465E-3</v>
      </c>
    </row>
    <row r="22" spans="1:11" x14ac:dyDescent="0.3">
      <c r="A22" s="3" t="s">
        <v>140</v>
      </c>
      <c r="B22" s="3" t="s">
        <v>176</v>
      </c>
      <c r="C22" s="3" t="s">
        <v>177</v>
      </c>
      <c r="D22" s="3" t="s">
        <v>178</v>
      </c>
      <c r="E22" s="3" t="s">
        <v>179</v>
      </c>
      <c r="F22" s="3" t="s">
        <v>180</v>
      </c>
      <c r="G22" s="3" t="s">
        <v>6</v>
      </c>
      <c r="H22" s="11">
        <v>65.73</v>
      </c>
      <c r="I22" s="7">
        <v>0.34727274789200002</v>
      </c>
      <c r="J22" s="4">
        <f>$H22*$I22</f>
        <v>22.826237718941162</v>
      </c>
      <c r="K22" s="6">
        <f>$J22/4267.1947</f>
        <v>5.3492374554508053E-3</v>
      </c>
    </row>
    <row r="23" spans="1:11" x14ac:dyDescent="0.3">
      <c r="A23" s="3" t="s">
        <v>140</v>
      </c>
      <c r="B23" s="3" t="s">
        <v>91</v>
      </c>
      <c r="C23" s="3" t="s">
        <v>92</v>
      </c>
      <c r="D23" s="3" t="s">
        <v>93</v>
      </c>
      <c r="E23" s="3" t="s">
        <v>94</v>
      </c>
      <c r="F23" s="3" t="s">
        <v>95</v>
      </c>
      <c r="G23" s="3" t="s">
        <v>31</v>
      </c>
      <c r="H23" s="11">
        <v>59.2</v>
      </c>
      <c r="I23" s="7">
        <v>0.384814149818</v>
      </c>
      <c r="J23" s="4">
        <f>$H23*$I23</f>
        <v>22.780997669225602</v>
      </c>
      <c r="K23" s="6">
        <f>$J23/4267.1947</f>
        <v>5.3386356308573408E-3</v>
      </c>
    </row>
    <row r="24" spans="1:11" x14ac:dyDescent="0.3">
      <c r="A24" s="3" t="s">
        <v>140</v>
      </c>
      <c r="B24" s="3" t="s">
        <v>281</v>
      </c>
      <c r="C24" s="3" t="s">
        <v>282</v>
      </c>
      <c r="D24" s="3" t="s">
        <v>283</v>
      </c>
      <c r="E24" s="3" t="s">
        <v>284</v>
      </c>
      <c r="F24" s="3" t="s">
        <v>285</v>
      </c>
      <c r="G24" s="3" t="s">
        <v>31</v>
      </c>
      <c r="H24" s="11">
        <v>421.5</v>
      </c>
      <c r="I24" s="7">
        <v>5.3974505504999999E-2</v>
      </c>
      <c r="J24" s="4">
        <f>$H24*$I24</f>
        <v>22.750254070357499</v>
      </c>
      <c r="K24" s="6">
        <f>$J24/4267.1947</f>
        <v>5.3314309915030358E-3</v>
      </c>
    </row>
    <row r="25" spans="1:11" x14ac:dyDescent="0.3">
      <c r="A25" s="3" t="s">
        <v>140</v>
      </c>
      <c r="B25" s="3" t="s">
        <v>271</v>
      </c>
      <c r="C25" s="3" t="s">
        <v>272</v>
      </c>
      <c r="D25" s="3" t="s">
        <v>273</v>
      </c>
      <c r="E25" s="3" t="s">
        <v>274</v>
      </c>
      <c r="F25" s="3" t="s">
        <v>275</v>
      </c>
      <c r="G25" s="3" t="s">
        <v>32</v>
      </c>
      <c r="H25" s="11">
        <v>32.71</v>
      </c>
      <c r="I25" s="7">
        <v>0.69401237827100004</v>
      </c>
      <c r="J25" s="4">
        <f>$H25*$I25</f>
        <v>22.701144893244411</v>
      </c>
      <c r="K25" s="6">
        <f>$J25/4267.1947</f>
        <v>5.3199224523887813E-3</v>
      </c>
    </row>
    <row r="26" spans="1:11" x14ac:dyDescent="0.3">
      <c r="A26" s="3" t="s">
        <v>140</v>
      </c>
      <c r="B26" s="3" t="s">
        <v>141</v>
      </c>
      <c r="C26" s="3" t="s">
        <v>142</v>
      </c>
      <c r="D26" s="3" t="s">
        <v>143</v>
      </c>
      <c r="E26" s="3" t="s">
        <v>144</v>
      </c>
      <c r="F26" s="3" t="s">
        <v>145</v>
      </c>
      <c r="G26" s="3" t="s">
        <v>6</v>
      </c>
      <c r="H26" s="11">
        <v>177.7</v>
      </c>
      <c r="I26" s="7">
        <v>0.12766284400899999</v>
      </c>
      <c r="J26" s="4">
        <f>$H26*$I26</f>
        <v>22.685687380399298</v>
      </c>
      <c r="K26" s="6">
        <f>$J26/4267.1947</f>
        <v>5.3163000461167844E-3</v>
      </c>
    </row>
    <row r="27" spans="1:11" x14ac:dyDescent="0.3">
      <c r="A27" s="3" t="s">
        <v>140</v>
      </c>
      <c r="B27" s="3" t="s">
        <v>316</v>
      </c>
      <c r="C27" s="3" t="s">
        <v>317</v>
      </c>
      <c r="D27" s="3" t="s">
        <v>318</v>
      </c>
      <c r="E27" s="3" t="s">
        <v>319</v>
      </c>
      <c r="F27" s="3" t="s">
        <v>320</v>
      </c>
      <c r="G27" s="3" t="s">
        <v>7</v>
      </c>
      <c r="H27" s="11">
        <v>97.1</v>
      </c>
      <c r="I27" s="7">
        <v>0.233439875661</v>
      </c>
      <c r="J27" s="4">
        <f>$H27*$I27</f>
        <v>22.667011926683099</v>
      </c>
      <c r="K27" s="6">
        <f>$J27/4267.1947</f>
        <v>5.3119235282803236E-3</v>
      </c>
    </row>
    <row r="28" spans="1:11" x14ac:dyDescent="0.3">
      <c r="A28" s="3" t="s">
        <v>140</v>
      </c>
      <c r="B28" s="3" t="s">
        <v>301</v>
      </c>
      <c r="C28" s="3" t="s">
        <v>302</v>
      </c>
      <c r="D28" s="3" t="s">
        <v>303</v>
      </c>
      <c r="E28" s="3" t="s">
        <v>304</v>
      </c>
      <c r="F28" s="3" t="s">
        <v>305</v>
      </c>
      <c r="G28" s="3" t="s">
        <v>43</v>
      </c>
      <c r="H28" s="11">
        <v>73.930000000000007</v>
      </c>
      <c r="I28" s="7">
        <v>0.30537669765300002</v>
      </c>
      <c r="J28" s="4">
        <f>$H28*$I28</f>
        <v>22.576499257486294</v>
      </c>
      <c r="K28" s="6">
        <f>$J28/4267.1947</f>
        <v>5.2907122464991565E-3</v>
      </c>
    </row>
    <row r="29" spans="1:11" x14ac:dyDescent="0.3">
      <c r="A29" s="3" t="s">
        <v>140</v>
      </c>
      <c r="B29" s="3" t="s">
        <v>326</v>
      </c>
      <c r="C29" s="3" t="s">
        <v>327</v>
      </c>
      <c r="D29" s="3" t="s">
        <v>328</v>
      </c>
      <c r="E29" s="3" t="s">
        <v>329</v>
      </c>
      <c r="F29" s="3" t="s">
        <v>330</v>
      </c>
      <c r="G29" s="3" t="s">
        <v>8</v>
      </c>
      <c r="H29" s="11">
        <v>313.24</v>
      </c>
      <c r="I29" s="7">
        <v>7.1843063789999995E-2</v>
      </c>
      <c r="J29" s="4">
        <f>$H29*$I29</f>
        <v>22.504121301579598</v>
      </c>
      <c r="K29" s="6">
        <f>$J29/4267.1947</f>
        <v>5.2737507621997181E-3</v>
      </c>
    </row>
    <row r="30" spans="1:11" x14ac:dyDescent="0.3">
      <c r="A30" s="3" t="s">
        <v>140</v>
      </c>
      <c r="B30" s="3" t="s">
        <v>231</v>
      </c>
      <c r="C30" s="3" t="s">
        <v>232</v>
      </c>
      <c r="D30" s="3" t="s">
        <v>233</v>
      </c>
      <c r="E30" s="3" t="s">
        <v>234</v>
      </c>
      <c r="F30" s="3" t="s">
        <v>235</v>
      </c>
      <c r="G30" s="3" t="s">
        <v>32</v>
      </c>
      <c r="H30" s="11">
        <v>34.700000000000003</v>
      </c>
      <c r="I30" s="7">
        <v>0.648049975926</v>
      </c>
      <c r="J30" s="4">
        <f>$H30*$I30</f>
        <v>22.487334164632202</v>
      </c>
      <c r="K30" s="6">
        <f>$J30/4267.1947</f>
        <v>5.2698167638407034E-3</v>
      </c>
    </row>
    <row r="31" spans="1:11" x14ac:dyDescent="0.3">
      <c r="A31" s="3" t="s">
        <v>140</v>
      </c>
      <c r="B31" s="3" t="s">
        <v>81</v>
      </c>
      <c r="C31" s="3" t="s">
        <v>82</v>
      </c>
      <c r="D31" s="3" t="s">
        <v>83</v>
      </c>
      <c r="E31" s="3" t="s">
        <v>84</v>
      </c>
      <c r="F31" s="3" t="s">
        <v>85</v>
      </c>
      <c r="G31" s="3" t="s">
        <v>31</v>
      </c>
      <c r="H31" s="11">
        <v>249.63</v>
      </c>
      <c r="I31" s="7">
        <v>9.0077242210000005E-2</v>
      </c>
      <c r="J31" s="4">
        <f>$H31*$I31</f>
        <v>22.4859819728823</v>
      </c>
      <c r="K31" s="6">
        <f>$J31/4267.1947</f>
        <v>5.2694998831157858E-3</v>
      </c>
    </row>
    <row r="32" spans="1:11" x14ac:dyDescent="0.3">
      <c r="A32" s="3" t="s">
        <v>140</v>
      </c>
      <c r="B32" s="3" t="s">
        <v>216</v>
      </c>
      <c r="C32" s="3" t="s">
        <v>217</v>
      </c>
      <c r="D32" s="3" t="s">
        <v>218</v>
      </c>
      <c r="E32" s="3" t="s">
        <v>219</v>
      </c>
      <c r="F32" s="3" t="s">
        <v>220</v>
      </c>
      <c r="G32" s="3" t="s">
        <v>79</v>
      </c>
      <c r="H32" s="11">
        <v>75.819999999999993</v>
      </c>
      <c r="I32" s="7">
        <v>0.29644568079099998</v>
      </c>
      <c r="J32" s="4">
        <f>$H32*$I32</f>
        <v>22.476511517573616</v>
      </c>
      <c r="K32" s="6">
        <f>$J32/4267.1947</f>
        <v>5.2672805198163601E-3</v>
      </c>
    </row>
    <row r="33" spans="1:11" x14ac:dyDescent="0.3">
      <c r="A33" s="3" t="s">
        <v>140</v>
      </c>
      <c r="B33" s="3" t="s">
        <v>256</v>
      </c>
      <c r="C33" s="3" t="s">
        <v>257</v>
      </c>
      <c r="D33" s="3" t="s">
        <v>258</v>
      </c>
      <c r="E33" s="3" t="s">
        <v>259</v>
      </c>
      <c r="F33" s="3" t="s">
        <v>260</v>
      </c>
      <c r="G33" s="3" t="s">
        <v>8</v>
      </c>
      <c r="H33" s="11">
        <v>84.69</v>
      </c>
      <c r="I33" s="7">
        <v>0.26335760410499998</v>
      </c>
      <c r="J33" s="4">
        <f>$H33*$I33</f>
        <v>22.303755491652446</v>
      </c>
      <c r="K33" s="6">
        <f>$J33/4267.1947</f>
        <v>5.2267958365369276E-3</v>
      </c>
    </row>
    <row r="34" spans="1:11" x14ac:dyDescent="0.3">
      <c r="A34" s="3" t="s">
        <v>140</v>
      </c>
      <c r="B34" s="3" t="s">
        <v>276</v>
      </c>
      <c r="C34" s="3" t="s">
        <v>277</v>
      </c>
      <c r="D34" s="3" t="s">
        <v>278</v>
      </c>
      <c r="E34" s="3" t="s">
        <v>279</v>
      </c>
      <c r="F34" s="3" t="s">
        <v>280</v>
      </c>
      <c r="G34" s="3" t="s">
        <v>34</v>
      </c>
      <c r="H34" s="11">
        <v>76.239999999999995</v>
      </c>
      <c r="I34" s="7">
        <v>0.29249460611099998</v>
      </c>
      <c r="J34" s="4">
        <f>$H34*$I34</f>
        <v>22.299788769902637</v>
      </c>
      <c r="K34" s="6">
        <f>$J34/4267.1947</f>
        <v>5.2258662511702678E-3</v>
      </c>
    </row>
    <row r="35" spans="1:11" x14ac:dyDescent="0.3">
      <c r="A35" s="3" t="s">
        <v>140</v>
      </c>
      <c r="B35" s="3" t="s">
        <v>181</v>
      </c>
      <c r="C35" s="3" t="s">
        <v>182</v>
      </c>
      <c r="D35" s="3" t="s">
        <v>183</v>
      </c>
      <c r="E35" s="3" t="s">
        <v>184</v>
      </c>
      <c r="F35" s="3" t="s">
        <v>185</v>
      </c>
      <c r="G35" s="3" t="s">
        <v>6</v>
      </c>
      <c r="H35" s="11">
        <v>60.58</v>
      </c>
      <c r="I35" s="7">
        <v>0.36796326160300002</v>
      </c>
      <c r="J35" s="4">
        <f>$H35*$I35</f>
        <v>22.29121438790974</v>
      </c>
      <c r="K35" s="6">
        <f>$J35/4267.1947</f>
        <v>5.223856879066179E-3</v>
      </c>
    </row>
    <row r="36" spans="1:11" x14ac:dyDescent="0.3">
      <c r="A36" s="3" t="s">
        <v>140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32</v>
      </c>
      <c r="H36" s="11">
        <v>22.77</v>
      </c>
      <c r="I36" s="7">
        <v>0.97852740953700001</v>
      </c>
      <c r="J36" s="4">
        <f>$H36*$I36</f>
        <v>22.281069115157489</v>
      </c>
      <c r="K36" s="6">
        <f>$J36/4267.1947</f>
        <v>5.2214793749995724E-3</v>
      </c>
    </row>
    <row r="37" spans="1:11" x14ac:dyDescent="0.3">
      <c r="A37" s="3" t="s">
        <v>140</v>
      </c>
      <c r="B37" s="3" t="s">
        <v>59</v>
      </c>
      <c r="C37" s="3" t="s">
        <v>60</v>
      </c>
      <c r="D37" s="3" t="s">
        <v>61</v>
      </c>
      <c r="E37" s="3" t="s">
        <v>62</v>
      </c>
      <c r="F37" s="3" t="s">
        <v>63</v>
      </c>
      <c r="G37" s="3" t="s">
        <v>31</v>
      </c>
      <c r="H37" s="11">
        <v>47.52</v>
      </c>
      <c r="I37" s="7">
        <v>0.46837926150600001</v>
      </c>
      <c r="J37" s="4">
        <f>$H37*$I37</f>
        <v>22.257382506765122</v>
      </c>
      <c r="K37" s="6">
        <f>$J37/4267.1947</f>
        <v>5.2159285131201357E-3</v>
      </c>
    </row>
    <row r="38" spans="1:11" x14ac:dyDescent="0.3">
      <c r="A38" s="3" t="s">
        <v>140</v>
      </c>
      <c r="B38" s="3" t="s">
        <v>186</v>
      </c>
      <c r="C38" s="3" t="s">
        <v>187</v>
      </c>
      <c r="D38" s="3" t="s">
        <v>188</v>
      </c>
      <c r="E38" s="3" t="s">
        <v>189</v>
      </c>
      <c r="F38" s="3" t="s">
        <v>190</v>
      </c>
      <c r="G38" s="3" t="s">
        <v>38</v>
      </c>
      <c r="H38" s="11">
        <v>214.87</v>
      </c>
      <c r="I38" s="7">
        <v>0.103583462379</v>
      </c>
      <c r="J38" s="4">
        <f>$H38*$I38</f>
        <v>22.256978561375732</v>
      </c>
      <c r="K38" s="6">
        <f>$J38/4267.1947</f>
        <v>5.2158338501347807E-3</v>
      </c>
    </row>
    <row r="39" spans="1:11" x14ac:dyDescent="0.3">
      <c r="A39" s="3" t="s">
        <v>140</v>
      </c>
      <c r="B39" s="3" t="s">
        <v>251</v>
      </c>
      <c r="C39" s="3" t="s">
        <v>252</v>
      </c>
      <c r="D39" s="3" t="s">
        <v>253</v>
      </c>
      <c r="E39" s="3" t="s">
        <v>254</v>
      </c>
      <c r="F39" s="3" t="s">
        <v>255</v>
      </c>
      <c r="G39" s="3" t="s">
        <v>38</v>
      </c>
      <c r="H39" s="11">
        <v>27.4</v>
      </c>
      <c r="I39" s="7">
        <v>0.81163314758600003</v>
      </c>
      <c r="J39" s="4">
        <f>$H39*$I39</f>
        <v>22.238748243856399</v>
      </c>
      <c r="K39" s="6">
        <f>$J39/4267.1947</f>
        <v>5.2115616481845555E-3</v>
      </c>
    </row>
    <row r="40" spans="1:11" x14ac:dyDescent="0.3">
      <c r="A40" s="3" t="s">
        <v>140</v>
      </c>
      <c r="B40" s="3" t="s">
        <v>241</v>
      </c>
      <c r="C40" s="3" t="s">
        <v>242</v>
      </c>
      <c r="D40" s="3" t="s">
        <v>243</v>
      </c>
      <c r="E40" s="3" t="s">
        <v>244</v>
      </c>
      <c r="F40" s="3" t="s">
        <v>245</v>
      </c>
      <c r="G40" s="3" t="s">
        <v>31</v>
      </c>
      <c r="H40" s="11">
        <v>25.93</v>
      </c>
      <c r="I40" s="7">
        <v>0.85718555784200001</v>
      </c>
      <c r="J40" s="4">
        <f>$H40*$I40</f>
        <v>22.22682151484306</v>
      </c>
      <c r="K40" s="6">
        <f>$J40/4267.1947</f>
        <v>5.2087666669728147E-3</v>
      </c>
    </row>
    <row r="41" spans="1:11" x14ac:dyDescent="0.3">
      <c r="A41" s="3" t="s">
        <v>140</v>
      </c>
      <c r="B41" s="3" t="s">
        <v>206</v>
      </c>
      <c r="C41" s="3" t="s">
        <v>207</v>
      </c>
      <c r="D41" s="3" t="s">
        <v>208</v>
      </c>
      <c r="E41" s="3" t="s">
        <v>209</v>
      </c>
      <c r="F41" s="3" t="s">
        <v>210</v>
      </c>
      <c r="G41" s="3" t="s">
        <v>31</v>
      </c>
      <c r="H41" s="11">
        <v>54.35</v>
      </c>
      <c r="I41" s="7">
        <v>0.408308944369</v>
      </c>
      <c r="J41" s="4">
        <f>$H41*$I41</f>
        <v>22.191591126455151</v>
      </c>
      <c r="K41" s="6">
        <f>$J41/4267.1947</f>
        <v>5.2005105664513392E-3</v>
      </c>
    </row>
    <row r="42" spans="1:11" x14ac:dyDescent="0.3">
      <c r="A42" s="3" t="s">
        <v>140</v>
      </c>
      <c r="B42" s="3" t="s">
        <v>266</v>
      </c>
      <c r="C42" s="3" t="s">
        <v>267</v>
      </c>
      <c r="D42" s="3" t="s">
        <v>268</v>
      </c>
      <c r="E42" s="3" t="s">
        <v>269</v>
      </c>
      <c r="F42" s="3" t="s">
        <v>270</v>
      </c>
      <c r="G42" s="3" t="s">
        <v>8</v>
      </c>
      <c r="H42" s="11">
        <v>1726.23</v>
      </c>
      <c r="I42" s="7">
        <v>1.2831361564999999E-2</v>
      </c>
      <c r="J42" s="4">
        <f>$H42*$I42</f>
        <v>22.149881274349948</v>
      </c>
      <c r="K42" s="6">
        <f>$J42/4267.1947</f>
        <v>5.1907360295394885E-3</v>
      </c>
    </row>
    <row r="43" spans="1:11" x14ac:dyDescent="0.3">
      <c r="A43" s="3" t="s">
        <v>140</v>
      </c>
      <c r="B43" s="3" t="s">
        <v>286</v>
      </c>
      <c r="C43" s="3" t="s">
        <v>287</v>
      </c>
      <c r="D43" s="3" t="s">
        <v>288</v>
      </c>
      <c r="E43" s="3" t="s">
        <v>289</v>
      </c>
      <c r="F43" s="3" t="s">
        <v>290</v>
      </c>
      <c r="G43" s="3" t="s">
        <v>38</v>
      </c>
      <c r="H43" s="11">
        <v>49.41</v>
      </c>
      <c r="I43" s="7">
        <v>0.44813606582600002</v>
      </c>
      <c r="J43" s="4">
        <f>$H43*$I43</f>
        <v>22.142403012462658</v>
      </c>
      <c r="K43" s="6">
        <f>$J43/4267.1947</f>
        <v>5.1889835287953134E-3</v>
      </c>
    </row>
    <row r="44" spans="1:11" x14ac:dyDescent="0.3">
      <c r="A44" s="3" t="s">
        <v>140</v>
      </c>
      <c r="B44" s="3" t="s">
        <v>236</v>
      </c>
      <c r="C44" s="3" t="s">
        <v>237</v>
      </c>
      <c r="D44" s="3" t="s">
        <v>238</v>
      </c>
      <c r="E44" s="3" t="s">
        <v>239</v>
      </c>
      <c r="F44" s="3" t="s">
        <v>240</v>
      </c>
      <c r="G44" s="3" t="s">
        <v>7</v>
      </c>
      <c r="H44" s="11">
        <v>225.89</v>
      </c>
      <c r="I44" s="7">
        <v>9.8022476844000006E-2</v>
      </c>
      <c r="J44" s="4">
        <f>$H44*$I44</f>
        <v>22.142297294291161</v>
      </c>
      <c r="K44" s="6">
        <f>$J44/4267.1947</f>
        <v>5.1889587541649228E-3</v>
      </c>
    </row>
    <row r="45" spans="1:11" x14ac:dyDescent="0.3">
      <c r="A45" s="3" t="s">
        <v>140</v>
      </c>
      <c r="B45" s="3" t="s">
        <v>336</v>
      </c>
      <c r="C45" s="3" t="s">
        <v>337</v>
      </c>
      <c r="D45" s="3" t="s">
        <v>338</v>
      </c>
      <c r="E45" s="3" t="s">
        <v>339</v>
      </c>
      <c r="F45" s="3" t="s">
        <v>340</v>
      </c>
      <c r="G45" s="3" t="s">
        <v>33</v>
      </c>
      <c r="H45" s="11">
        <v>134.16</v>
      </c>
      <c r="I45" s="7">
        <v>0.16493238351200001</v>
      </c>
      <c r="J45" s="4">
        <f>$H45*$I45</f>
        <v>22.127328571969922</v>
      </c>
      <c r="K45" s="6">
        <f>$J45/4267.1947</f>
        <v>5.1854508939959834E-3</v>
      </c>
    </row>
    <row r="46" spans="1:11" x14ac:dyDescent="0.3">
      <c r="A46" s="3" t="s">
        <v>140</v>
      </c>
      <c r="B46" s="3" t="s">
        <v>106</v>
      </c>
      <c r="C46" s="3" t="s">
        <v>107</v>
      </c>
      <c r="D46" s="3" t="s">
        <v>108</v>
      </c>
      <c r="E46" s="3" t="s">
        <v>109</v>
      </c>
      <c r="F46" s="3" t="s">
        <v>110</v>
      </c>
      <c r="G46" s="3" t="s">
        <v>33</v>
      </c>
      <c r="H46" s="11">
        <v>289.89</v>
      </c>
      <c r="I46" s="7">
        <v>7.6315821467E-2</v>
      </c>
      <c r="J46" s="4">
        <f>$H46*$I46</f>
        <v>22.123193485068629</v>
      </c>
      <c r="K46" s="6">
        <f>$J46/4267.1947</f>
        <v>5.1844818529298954E-3</v>
      </c>
    </row>
    <row r="47" spans="1:11" x14ac:dyDescent="0.3">
      <c r="A47" s="3" t="s">
        <v>140</v>
      </c>
      <c r="B47" s="3" t="s">
        <v>291</v>
      </c>
      <c r="C47" s="3" t="s">
        <v>292</v>
      </c>
      <c r="D47" s="3" t="s">
        <v>293</v>
      </c>
      <c r="E47" s="3" t="s">
        <v>294</v>
      </c>
      <c r="F47" s="3" t="s">
        <v>295</v>
      </c>
      <c r="G47" s="3" t="s">
        <v>31</v>
      </c>
      <c r="H47" s="11">
        <v>93.2</v>
      </c>
      <c r="I47" s="7">
        <v>0.23711300912899999</v>
      </c>
      <c r="J47" s="4">
        <f>$H47*$I47</f>
        <v>22.098932450822801</v>
      </c>
      <c r="K47" s="6">
        <f>$J47/4267.1947</f>
        <v>5.1787963766506372E-3</v>
      </c>
    </row>
    <row r="48" spans="1:11" x14ac:dyDescent="0.3">
      <c r="A48" s="3" t="s">
        <v>140</v>
      </c>
      <c r="B48" s="3" t="s">
        <v>201</v>
      </c>
      <c r="C48" s="3" t="s">
        <v>202</v>
      </c>
      <c r="D48" s="3" t="s">
        <v>203</v>
      </c>
      <c r="E48" s="3" t="s">
        <v>204</v>
      </c>
      <c r="F48" s="3" t="s">
        <v>205</v>
      </c>
      <c r="G48" s="3" t="s">
        <v>7</v>
      </c>
      <c r="H48" s="11">
        <v>12.46</v>
      </c>
      <c r="I48" s="7">
        <v>1.7728614243359999</v>
      </c>
      <c r="J48" s="4">
        <f>$H48*$I48</f>
        <v>22.089853347226562</v>
      </c>
      <c r="K48" s="6">
        <f>$J48/4267.1947</f>
        <v>5.1766687250587749E-3</v>
      </c>
    </row>
    <row r="49" spans="1:11" x14ac:dyDescent="0.3">
      <c r="A49" s="3" t="s">
        <v>140</v>
      </c>
      <c r="B49" s="3" t="s">
        <v>86</v>
      </c>
      <c r="C49" s="3" t="s">
        <v>87</v>
      </c>
      <c r="D49" s="3" t="s">
        <v>88</v>
      </c>
      <c r="E49" s="3" t="s">
        <v>89</v>
      </c>
      <c r="F49" s="3" t="s">
        <v>90</v>
      </c>
      <c r="G49" s="3" t="s">
        <v>80</v>
      </c>
      <c r="H49" s="11">
        <v>85.32</v>
      </c>
      <c r="I49" s="7">
        <v>0.25865640416899999</v>
      </c>
      <c r="J49" s="4">
        <f>$H49*$I49</f>
        <v>22.068564403699078</v>
      </c>
      <c r="K49" s="6">
        <f>$J49/4267.1947</f>
        <v>5.1716797463446131E-3</v>
      </c>
    </row>
    <row r="50" spans="1:11" x14ac:dyDescent="0.3">
      <c r="A50" s="3" t="s">
        <v>140</v>
      </c>
      <c r="B50" s="3" t="s">
        <v>306</v>
      </c>
      <c r="C50" s="3" t="s">
        <v>307</v>
      </c>
      <c r="D50" s="3" t="s">
        <v>308</v>
      </c>
      <c r="E50" s="3" t="s">
        <v>309</v>
      </c>
      <c r="F50" s="3" t="s">
        <v>310</v>
      </c>
      <c r="G50" s="3" t="s">
        <v>7</v>
      </c>
      <c r="H50" s="11">
        <v>115.72</v>
      </c>
      <c r="I50" s="7">
        <v>0.190509761148</v>
      </c>
      <c r="J50" s="4">
        <f>$H50*$I50</f>
        <v>22.045789560046561</v>
      </c>
      <c r="K50" s="6">
        <f>$J50/4267.1947</f>
        <v>5.1663425528829425E-3</v>
      </c>
    </row>
    <row r="51" spans="1:11" x14ac:dyDescent="0.3">
      <c r="A51" s="3" t="s">
        <v>140</v>
      </c>
      <c r="B51" s="3" t="s">
        <v>156</v>
      </c>
      <c r="C51" s="3" t="s">
        <v>157</v>
      </c>
      <c r="D51" s="3" t="s">
        <v>158</v>
      </c>
      <c r="E51" s="3" t="s">
        <v>159</v>
      </c>
      <c r="F51" s="3" t="s">
        <v>160</v>
      </c>
      <c r="G51" s="3" t="s">
        <v>31</v>
      </c>
      <c r="H51" s="11">
        <v>85.14</v>
      </c>
      <c r="I51" s="7">
        <v>0.258923060255</v>
      </c>
      <c r="J51" s="4">
        <f>$H51*$I51</f>
        <v>22.044709350110701</v>
      </c>
      <c r="K51" s="6">
        <f>$J51/4267.1947</f>
        <v>5.1660894100076333E-3</v>
      </c>
    </row>
    <row r="52" spans="1:11" x14ac:dyDescent="0.3">
      <c r="H52" s="11"/>
      <c r="I52" s="7"/>
      <c r="K52" s="6"/>
    </row>
    <row r="53" spans="1:11" x14ac:dyDescent="0.3">
      <c r="H53" s="11"/>
      <c r="I53" s="7"/>
      <c r="K53" s="6"/>
    </row>
    <row r="54" spans="1:11" x14ac:dyDescent="0.3">
      <c r="H54" s="11"/>
      <c r="I54" s="7"/>
      <c r="K54" s="6"/>
    </row>
    <row r="55" spans="1:11" x14ac:dyDescent="0.3">
      <c r="H55" s="11"/>
      <c r="I55" s="7"/>
      <c r="K55" s="6"/>
    </row>
    <row r="56" spans="1:11" x14ac:dyDescent="0.3">
      <c r="H56" s="11"/>
      <c r="I56" s="7"/>
      <c r="K56" s="6"/>
    </row>
    <row r="57" spans="1:11" x14ac:dyDescent="0.3">
      <c r="H57" s="11"/>
      <c r="I57" s="7"/>
      <c r="K57" s="6"/>
    </row>
    <row r="58" spans="1:11" x14ac:dyDescent="0.3">
      <c r="H58" s="11"/>
      <c r="I58" s="7"/>
      <c r="K58" s="6"/>
    </row>
    <row r="59" spans="1:11" x14ac:dyDescent="0.3">
      <c r="H59" s="11"/>
      <c r="I59" s="7"/>
      <c r="K59" s="6"/>
    </row>
    <row r="60" spans="1:11" x14ac:dyDescent="0.3">
      <c r="H60" s="11"/>
      <c r="I60" s="7"/>
      <c r="K60" s="6"/>
    </row>
    <row r="61" spans="1:11" x14ac:dyDescent="0.3">
      <c r="H61" s="11"/>
      <c r="I61" s="7"/>
      <c r="K61" s="6"/>
    </row>
    <row r="62" spans="1:11" x14ac:dyDescent="0.3">
      <c r="H62" s="11"/>
      <c r="I62" s="7"/>
      <c r="K62" s="6"/>
    </row>
    <row r="63" spans="1:11" x14ac:dyDescent="0.3">
      <c r="H63" s="11"/>
      <c r="I63" s="7"/>
      <c r="K63" s="6"/>
    </row>
    <row r="64" spans="1:11" x14ac:dyDescent="0.3">
      <c r="H64" s="11"/>
      <c r="I64" s="7"/>
      <c r="K64" s="6"/>
    </row>
    <row r="65" spans="8:11" x14ac:dyDescent="0.3">
      <c r="H65" s="11"/>
      <c r="I65" s="7"/>
      <c r="K65" s="6"/>
    </row>
    <row r="66" spans="8:11" x14ac:dyDescent="0.3">
      <c r="H66" s="11"/>
      <c r="I66" s="7"/>
      <c r="K66" s="6"/>
    </row>
    <row r="67" spans="8:11" x14ac:dyDescent="0.3">
      <c r="H67" s="11"/>
      <c r="I67" s="7"/>
      <c r="K67" s="6"/>
    </row>
    <row r="68" spans="8:11" x14ac:dyDescent="0.3">
      <c r="H68" s="11"/>
      <c r="I68" s="7"/>
      <c r="K68" s="6"/>
    </row>
    <row r="69" spans="8:11" x14ac:dyDescent="0.3">
      <c r="H69" s="11"/>
      <c r="I69" s="7"/>
      <c r="K69" s="6"/>
    </row>
    <row r="70" spans="8:11" x14ac:dyDescent="0.3">
      <c r="H70" s="11"/>
      <c r="I70" s="7"/>
      <c r="K70" s="6"/>
    </row>
    <row r="71" spans="8:11" x14ac:dyDescent="0.3">
      <c r="H71" s="11"/>
      <c r="I71" s="7"/>
      <c r="K71" s="6"/>
    </row>
    <row r="72" spans="8:11" x14ac:dyDescent="0.3">
      <c r="H72" s="11"/>
      <c r="I72" s="7"/>
      <c r="K72" s="6"/>
    </row>
    <row r="73" spans="8:11" x14ac:dyDescent="0.3">
      <c r="H73" s="11"/>
      <c r="I73" s="7"/>
      <c r="K73" s="6"/>
    </row>
    <row r="74" spans="8:11" x14ac:dyDescent="0.3">
      <c r="H74" s="11"/>
      <c r="I74" s="7"/>
      <c r="K74" s="6"/>
    </row>
    <row r="75" spans="8:11" x14ac:dyDescent="0.3">
      <c r="H75" s="11"/>
      <c r="I75" s="7"/>
      <c r="K75" s="6"/>
    </row>
    <row r="76" spans="8:11" x14ac:dyDescent="0.3">
      <c r="H76" s="11"/>
      <c r="I76" s="7"/>
      <c r="K76" s="6"/>
    </row>
    <row r="77" spans="8:11" x14ac:dyDescent="0.3">
      <c r="H77" s="11"/>
      <c r="I77" s="7"/>
      <c r="K77" s="6"/>
    </row>
    <row r="78" spans="8:11" x14ac:dyDescent="0.3">
      <c r="H78" s="11"/>
      <c r="I78" s="7"/>
      <c r="K78" s="6"/>
    </row>
    <row r="79" spans="8:11" x14ac:dyDescent="0.3">
      <c r="H79" s="11"/>
      <c r="I79" s="7"/>
      <c r="K79" s="6"/>
    </row>
    <row r="80" spans="8:11" x14ac:dyDescent="0.3">
      <c r="H80" s="11"/>
      <c r="I80" s="7"/>
      <c r="K80" s="6"/>
    </row>
    <row r="81" spans="8:11" x14ac:dyDescent="0.3">
      <c r="H81" s="11"/>
      <c r="I81" s="7"/>
      <c r="K81" s="6"/>
    </row>
    <row r="82" spans="8:11" x14ac:dyDescent="0.3">
      <c r="H82" s="11"/>
      <c r="I82" s="7"/>
      <c r="K82" s="6"/>
    </row>
    <row r="83" spans="8:11" x14ac:dyDescent="0.3">
      <c r="H83" s="11"/>
      <c r="I83" s="7"/>
      <c r="K83" s="6"/>
    </row>
    <row r="84" spans="8:11" x14ac:dyDescent="0.3">
      <c r="H84" s="11"/>
      <c r="I84" s="7"/>
      <c r="K84" s="6"/>
    </row>
    <row r="85" spans="8:11" x14ac:dyDescent="0.3">
      <c r="H85" s="11"/>
      <c r="I85" s="7"/>
      <c r="K85" s="6"/>
    </row>
    <row r="86" spans="8:11" x14ac:dyDescent="0.3">
      <c r="H86" s="11"/>
      <c r="I86" s="7"/>
      <c r="K86" s="6"/>
    </row>
    <row r="87" spans="8:11" x14ac:dyDescent="0.3">
      <c r="H87" s="11"/>
      <c r="I87" s="7"/>
      <c r="K87" s="6"/>
    </row>
    <row r="88" spans="8:11" x14ac:dyDescent="0.3">
      <c r="H88" s="11"/>
      <c r="I88" s="7"/>
      <c r="K88" s="6"/>
    </row>
    <row r="89" spans="8:11" x14ac:dyDescent="0.3">
      <c r="H89" s="11"/>
      <c r="I89" s="7"/>
      <c r="K89" s="6"/>
    </row>
    <row r="90" spans="8:11" x14ac:dyDescent="0.3">
      <c r="H90" s="11"/>
      <c r="I90" s="7"/>
      <c r="K90" s="6"/>
    </row>
    <row r="91" spans="8:11" x14ac:dyDescent="0.3">
      <c r="H91" s="11"/>
      <c r="I91" s="7"/>
      <c r="K91" s="6"/>
    </row>
    <row r="92" spans="8:11" x14ac:dyDescent="0.3">
      <c r="H92" s="11"/>
      <c r="I92" s="7"/>
      <c r="K92" s="6"/>
    </row>
    <row r="93" spans="8:11" x14ac:dyDescent="0.3">
      <c r="H93" s="11"/>
      <c r="I93" s="7"/>
      <c r="K93" s="6"/>
    </row>
    <row r="94" spans="8:11" x14ac:dyDescent="0.3">
      <c r="H94" s="11"/>
      <c r="I94" s="7"/>
      <c r="K94" s="6"/>
    </row>
    <row r="95" spans="8:11" x14ac:dyDescent="0.3">
      <c r="H95" s="11"/>
      <c r="I95" s="7"/>
      <c r="K95" s="6"/>
    </row>
    <row r="96" spans="8:11" x14ac:dyDescent="0.3">
      <c r="H96" s="11"/>
    </row>
    <row r="97" spans="8:11" x14ac:dyDescent="0.3">
      <c r="H97" s="11"/>
      <c r="I97" s="7"/>
      <c r="K97" s="6"/>
    </row>
    <row r="98" spans="8:11" x14ac:dyDescent="0.3">
      <c r="H98" s="11"/>
      <c r="I98" s="7"/>
      <c r="K98" s="6"/>
    </row>
    <row r="99" spans="8:11" x14ac:dyDescent="0.3">
      <c r="H99" s="11"/>
      <c r="I99" s="7"/>
      <c r="K99" s="6"/>
    </row>
    <row r="100" spans="8:11" x14ac:dyDescent="0.3">
      <c r="H100" s="11"/>
      <c r="I100" s="7"/>
      <c r="K100" s="6"/>
    </row>
    <row r="101" spans="8:11" x14ac:dyDescent="0.3">
      <c r="H101" s="11"/>
      <c r="I101" s="7"/>
      <c r="K101" s="6"/>
    </row>
    <row r="102" spans="8:11" x14ac:dyDescent="0.3">
      <c r="H102" s="11"/>
      <c r="I102" s="7"/>
      <c r="K102" s="6"/>
    </row>
    <row r="103" spans="8:11" x14ac:dyDescent="0.3">
      <c r="H103" s="11"/>
      <c r="I103" s="7"/>
      <c r="K103" s="6"/>
    </row>
    <row r="104" spans="8:11" x14ac:dyDescent="0.3">
      <c r="H104" s="11"/>
      <c r="I104" s="7"/>
      <c r="K104" s="6"/>
    </row>
    <row r="105" spans="8:11" x14ac:dyDescent="0.3">
      <c r="H105" s="11"/>
      <c r="I105" s="7"/>
      <c r="K105" s="6"/>
    </row>
    <row r="106" spans="8:11" x14ac:dyDescent="0.3">
      <c r="H106" s="11"/>
      <c r="I106" s="7"/>
      <c r="K106" s="6"/>
    </row>
    <row r="107" spans="8:11" x14ac:dyDescent="0.3">
      <c r="H107" s="11"/>
      <c r="I107" s="7"/>
      <c r="K107" s="6"/>
    </row>
    <row r="108" spans="8:11" x14ac:dyDescent="0.3">
      <c r="H108" s="11"/>
      <c r="I108" s="7"/>
      <c r="K108" s="6"/>
    </row>
    <row r="109" spans="8:11" x14ac:dyDescent="0.3">
      <c r="H109" s="11"/>
      <c r="I109" s="7"/>
      <c r="K109" s="6"/>
    </row>
    <row r="110" spans="8:11" x14ac:dyDescent="0.3">
      <c r="H110" s="11"/>
      <c r="I110" s="7"/>
      <c r="K110" s="6"/>
    </row>
    <row r="111" spans="8:11" x14ac:dyDescent="0.3">
      <c r="H111" s="11"/>
      <c r="I111" s="7"/>
      <c r="K111" s="6"/>
    </row>
    <row r="112" spans="8:11" x14ac:dyDescent="0.3">
      <c r="H112" s="11"/>
      <c r="I112" s="7"/>
      <c r="K112" s="6"/>
    </row>
    <row r="113" spans="8:11" x14ac:dyDescent="0.3">
      <c r="H113" s="11"/>
      <c r="I113" s="7"/>
      <c r="K113" s="6"/>
    </row>
    <row r="114" spans="8:11" x14ac:dyDescent="0.3">
      <c r="H114" s="11"/>
      <c r="I114" s="7"/>
      <c r="K114" s="6"/>
    </row>
    <row r="115" spans="8:11" x14ac:dyDescent="0.3">
      <c r="H115" s="11"/>
      <c r="I115" s="7"/>
      <c r="K115" s="6"/>
    </row>
    <row r="116" spans="8:11" x14ac:dyDescent="0.3">
      <c r="H116" s="11"/>
      <c r="I116" s="7"/>
      <c r="K116" s="6"/>
    </row>
    <row r="117" spans="8:11" x14ac:dyDescent="0.3">
      <c r="H117" s="11"/>
      <c r="I117" s="7"/>
      <c r="K117" s="6"/>
    </row>
    <row r="118" spans="8:11" x14ac:dyDescent="0.3">
      <c r="H118" s="11"/>
      <c r="I118" s="7"/>
      <c r="K118" s="6"/>
    </row>
    <row r="119" spans="8:11" x14ac:dyDescent="0.3">
      <c r="H119" s="11"/>
      <c r="I119" s="7"/>
      <c r="K119" s="6"/>
    </row>
    <row r="120" spans="8:11" x14ac:dyDescent="0.3">
      <c r="H120" s="11"/>
      <c r="I120" s="7"/>
      <c r="K120" s="6"/>
    </row>
    <row r="121" spans="8:11" x14ac:dyDescent="0.3">
      <c r="H121" s="11"/>
      <c r="I121" s="7"/>
      <c r="K121" s="6"/>
    </row>
    <row r="122" spans="8:11" x14ac:dyDescent="0.3">
      <c r="H122" s="11"/>
      <c r="I122" s="7"/>
      <c r="K122" s="6"/>
    </row>
    <row r="123" spans="8:11" x14ac:dyDescent="0.3">
      <c r="H123" s="11"/>
      <c r="I123" s="7"/>
      <c r="K123" s="6"/>
    </row>
    <row r="124" spans="8:11" x14ac:dyDescent="0.3">
      <c r="H124" s="11"/>
      <c r="I124" s="7"/>
      <c r="K124" s="6"/>
    </row>
    <row r="125" spans="8:11" x14ac:dyDescent="0.3">
      <c r="H125" s="11"/>
      <c r="I125" s="7"/>
      <c r="K125" s="6"/>
    </row>
    <row r="126" spans="8:11" x14ac:dyDescent="0.3">
      <c r="H126" s="11"/>
      <c r="I126" s="7"/>
      <c r="K126" s="6"/>
    </row>
    <row r="127" spans="8:11" x14ac:dyDescent="0.3">
      <c r="H127" s="11"/>
      <c r="I127" s="7"/>
      <c r="K127" s="6"/>
    </row>
    <row r="128" spans="8:11" x14ac:dyDescent="0.3">
      <c r="H128" s="11"/>
      <c r="I128" s="7"/>
      <c r="K128" s="6"/>
    </row>
    <row r="129" spans="8:11" x14ac:dyDescent="0.3">
      <c r="H129" s="11"/>
      <c r="I129" s="7"/>
      <c r="K129" s="6"/>
    </row>
    <row r="130" spans="8:11" x14ac:dyDescent="0.3">
      <c r="H130" s="11"/>
      <c r="I130" s="7"/>
      <c r="K130" s="6"/>
    </row>
    <row r="131" spans="8:11" x14ac:dyDescent="0.3">
      <c r="H131" s="11"/>
      <c r="I131" s="7"/>
      <c r="K131" s="6"/>
    </row>
    <row r="132" spans="8:11" x14ac:dyDescent="0.3">
      <c r="H132" s="11"/>
      <c r="I132" s="7"/>
      <c r="K132" s="6"/>
    </row>
    <row r="133" spans="8:11" x14ac:dyDescent="0.3">
      <c r="H133" s="11"/>
      <c r="I133" s="7"/>
      <c r="K133" s="6"/>
    </row>
    <row r="134" spans="8:11" x14ac:dyDescent="0.3">
      <c r="H134" s="11"/>
      <c r="I134" s="7"/>
      <c r="K134" s="6"/>
    </row>
    <row r="135" spans="8:11" x14ac:dyDescent="0.3">
      <c r="H135" s="11"/>
      <c r="I135" s="7"/>
      <c r="K135" s="6"/>
    </row>
    <row r="136" spans="8:11" x14ac:dyDescent="0.3">
      <c r="H136" s="11"/>
      <c r="I136" s="7"/>
      <c r="K136" s="6"/>
    </row>
    <row r="137" spans="8:11" x14ac:dyDescent="0.3">
      <c r="H137" s="11"/>
      <c r="I137" s="7"/>
      <c r="K137" s="6"/>
    </row>
    <row r="138" spans="8:11" x14ac:dyDescent="0.3">
      <c r="H138" s="11"/>
      <c r="I138" s="7"/>
      <c r="K138" s="6"/>
    </row>
    <row r="139" spans="8:11" x14ac:dyDescent="0.3">
      <c r="H139" s="11"/>
      <c r="I139" s="7"/>
      <c r="K139" s="6"/>
    </row>
    <row r="140" spans="8:11" x14ac:dyDescent="0.3">
      <c r="H140" s="11"/>
      <c r="I140" s="7"/>
      <c r="K140" s="6"/>
    </row>
    <row r="141" spans="8:11" x14ac:dyDescent="0.3">
      <c r="H141" s="11"/>
      <c r="I141" s="7"/>
      <c r="K141" s="6"/>
    </row>
    <row r="142" spans="8:11" x14ac:dyDescent="0.3">
      <c r="H142" s="11"/>
      <c r="I142" s="7"/>
      <c r="K142" s="6"/>
    </row>
    <row r="143" spans="8:11" x14ac:dyDescent="0.3">
      <c r="H143" s="11"/>
      <c r="I143" s="7"/>
      <c r="K143" s="6"/>
    </row>
    <row r="144" spans="8:11" x14ac:dyDescent="0.3">
      <c r="H144" s="11"/>
      <c r="I144" s="7"/>
      <c r="K144" s="6"/>
    </row>
    <row r="145" spans="8:11" x14ac:dyDescent="0.3">
      <c r="H145" s="11"/>
      <c r="I145" s="7"/>
      <c r="K145" s="6"/>
    </row>
    <row r="146" spans="8:11" x14ac:dyDescent="0.3">
      <c r="H146" s="11"/>
      <c r="I146" s="7"/>
      <c r="K146" s="6"/>
    </row>
    <row r="147" spans="8:11" x14ac:dyDescent="0.3">
      <c r="H147" s="11"/>
      <c r="I147" s="7"/>
      <c r="K147" s="6"/>
    </row>
    <row r="148" spans="8:11" x14ac:dyDescent="0.3">
      <c r="H148" s="11"/>
      <c r="I148" s="7"/>
      <c r="K148" s="6"/>
    </row>
    <row r="149" spans="8:11" x14ac:dyDescent="0.3">
      <c r="H149" s="11"/>
      <c r="I149" s="7"/>
      <c r="K149" s="6"/>
    </row>
    <row r="150" spans="8:11" x14ac:dyDescent="0.3">
      <c r="H150" s="11"/>
      <c r="I150" s="7"/>
      <c r="K150" s="6"/>
    </row>
    <row r="151" spans="8:11" x14ac:dyDescent="0.3">
      <c r="H151" s="11"/>
      <c r="I151" s="7"/>
      <c r="K151" s="6"/>
    </row>
    <row r="152" spans="8:11" x14ac:dyDescent="0.3">
      <c r="H152" s="11"/>
      <c r="I152" s="7"/>
      <c r="K152" s="6"/>
    </row>
    <row r="153" spans="8:11" x14ac:dyDescent="0.3">
      <c r="H153" s="11"/>
      <c r="I153" s="7"/>
      <c r="K153" s="6"/>
    </row>
    <row r="154" spans="8:11" x14ac:dyDescent="0.3">
      <c r="H154" s="11"/>
      <c r="I154" s="7"/>
      <c r="K154" s="6"/>
    </row>
    <row r="155" spans="8:11" x14ac:dyDescent="0.3">
      <c r="H155" s="11"/>
      <c r="I155" s="7"/>
      <c r="K155" s="6"/>
    </row>
    <row r="156" spans="8:11" x14ac:dyDescent="0.3">
      <c r="H156" s="11"/>
      <c r="I156" s="7"/>
      <c r="K156" s="6"/>
    </row>
    <row r="157" spans="8:11" x14ac:dyDescent="0.3">
      <c r="H157" s="11"/>
      <c r="I157" s="7"/>
      <c r="K157" s="6"/>
    </row>
    <row r="158" spans="8:11" x14ac:dyDescent="0.3">
      <c r="H158" s="11"/>
      <c r="I158" s="7"/>
      <c r="K158" s="6"/>
    </row>
    <row r="159" spans="8:11" x14ac:dyDescent="0.3">
      <c r="H159" s="11"/>
      <c r="I159" s="7"/>
      <c r="K159" s="6"/>
    </row>
    <row r="160" spans="8:11" x14ac:dyDescent="0.3">
      <c r="H160" s="11"/>
      <c r="I160" s="7"/>
      <c r="K160" s="6"/>
    </row>
    <row r="161" spans="8:11" x14ac:dyDescent="0.3">
      <c r="H161" s="11"/>
      <c r="I161" s="7"/>
      <c r="K161" s="6"/>
    </row>
    <row r="162" spans="8:11" x14ac:dyDescent="0.3">
      <c r="H162" s="11"/>
      <c r="I162" s="7"/>
      <c r="K162" s="6"/>
    </row>
    <row r="163" spans="8:11" x14ac:dyDescent="0.3">
      <c r="H163" s="11"/>
      <c r="I163" s="7"/>
      <c r="K163" s="6"/>
    </row>
    <row r="164" spans="8:11" x14ac:dyDescent="0.3">
      <c r="H164" s="11"/>
      <c r="I164" s="7"/>
      <c r="K164" s="6"/>
    </row>
    <row r="165" spans="8:11" x14ac:dyDescent="0.3">
      <c r="H165" s="11"/>
      <c r="I165" s="7"/>
      <c r="K165" s="6"/>
    </row>
    <row r="166" spans="8:11" x14ac:dyDescent="0.3">
      <c r="H166" s="11"/>
      <c r="I166" s="7"/>
      <c r="K166" s="6"/>
    </row>
    <row r="167" spans="8:11" x14ac:dyDescent="0.3">
      <c r="H167" s="11"/>
      <c r="I167" s="7"/>
      <c r="K167" s="6"/>
    </row>
    <row r="168" spans="8:11" x14ac:dyDescent="0.3">
      <c r="H168" s="11"/>
      <c r="I168" s="7"/>
      <c r="K168" s="6"/>
    </row>
    <row r="169" spans="8:11" x14ac:dyDescent="0.3">
      <c r="H169" s="11"/>
      <c r="I169" s="7"/>
      <c r="K169" s="6"/>
    </row>
    <row r="170" spans="8:11" x14ac:dyDescent="0.3">
      <c r="H170" s="11"/>
      <c r="I170" s="7"/>
      <c r="K170" s="6"/>
    </row>
    <row r="171" spans="8:11" x14ac:dyDescent="0.3">
      <c r="H171" s="11"/>
      <c r="I171" s="7"/>
      <c r="K171" s="6"/>
    </row>
    <row r="172" spans="8:11" x14ac:dyDescent="0.3">
      <c r="H172" s="11"/>
      <c r="I172" s="7"/>
      <c r="K172" s="6"/>
    </row>
    <row r="173" spans="8:11" x14ac:dyDescent="0.3">
      <c r="H173" s="11"/>
      <c r="I173" s="7"/>
      <c r="K173" s="6"/>
    </row>
    <row r="174" spans="8:11" x14ac:dyDescent="0.3">
      <c r="H174" s="11"/>
      <c r="I174" s="7"/>
      <c r="K174" s="6"/>
    </row>
    <row r="175" spans="8:11" x14ac:dyDescent="0.3">
      <c r="H175" s="11"/>
      <c r="I175" s="7"/>
      <c r="K175" s="6"/>
    </row>
    <row r="176" spans="8:11" x14ac:dyDescent="0.3">
      <c r="H176" s="11"/>
      <c r="I176" s="7"/>
      <c r="K176" s="6"/>
    </row>
    <row r="177" spans="8:11" x14ac:dyDescent="0.3">
      <c r="H177" s="11"/>
      <c r="I177" s="7"/>
      <c r="K177" s="6"/>
    </row>
    <row r="178" spans="8:11" x14ac:dyDescent="0.3">
      <c r="H178" s="11"/>
      <c r="I178" s="7"/>
      <c r="K178" s="6"/>
    </row>
    <row r="179" spans="8:11" x14ac:dyDescent="0.3">
      <c r="H179" s="11"/>
      <c r="I179" s="7"/>
      <c r="K179" s="6"/>
    </row>
    <row r="180" spans="8:11" x14ac:dyDescent="0.3">
      <c r="H180" s="11"/>
      <c r="I180" s="7"/>
      <c r="K180" s="6"/>
    </row>
    <row r="181" spans="8:11" x14ac:dyDescent="0.3">
      <c r="H181" s="11"/>
      <c r="I181" s="7"/>
      <c r="K181" s="6"/>
    </row>
    <row r="182" spans="8:11" x14ac:dyDescent="0.3">
      <c r="H182" s="11"/>
      <c r="I182" s="7"/>
      <c r="K182" s="6"/>
    </row>
    <row r="183" spans="8:11" x14ac:dyDescent="0.3">
      <c r="H183" s="11"/>
      <c r="I183" s="7"/>
      <c r="K183" s="6"/>
    </row>
    <row r="184" spans="8:11" x14ac:dyDescent="0.3">
      <c r="H184" s="11"/>
      <c r="I184" s="7"/>
      <c r="K184" s="6"/>
    </row>
    <row r="185" spans="8:11" x14ac:dyDescent="0.3">
      <c r="H185" s="11"/>
      <c r="I185" s="7"/>
      <c r="K185" s="6"/>
    </row>
    <row r="186" spans="8:11" x14ac:dyDescent="0.3">
      <c r="H186" s="11"/>
      <c r="I186" s="7"/>
      <c r="K186" s="6"/>
    </row>
    <row r="187" spans="8:11" x14ac:dyDescent="0.3">
      <c r="H187" s="11"/>
      <c r="I187" s="7"/>
      <c r="K187" s="6"/>
    </row>
    <row r="188" spans="8:11" x14ac:dyDescent="0.3">
      <c r="H188" s="11"/>
      <c r="I188" s="7"/>
      <c r="K188" s="6"/>
    </row>
    <row r="189" spans="8:11" x14ac:dyDescent="0.3">
      <c r="H189" s="11"/>
      <c r="I189" s="7"/>
      <c r="K189" s="6"/>
    </row>
    <row r="190" spans="8:11" x14ac:dyDescent="0.3">
      <c r="H190" s="11"/>
      <c r="I190" s="7"/>
      <c r="K190" s="6"/>
    </row>
    <row r="191" spans="8:11" x14ac:dyDescent="0.3">
      <c r="H191" s="11"/>
      <c r="I191" s="7"/>
      <c r="K191" s="6"/>
    </row>
    <row r="192" spans="8:11" x14ac:dyDescent="0.3">
      <c r="H192" s="11"/>
      <c r="I192" s="7"/>
      <c r="K192" s="6"/>
    </row>
    <row r="193" spans="8:11" x14ac:dyDescent="0.3">
      <c r="H193" s="11"/>
      <c r="I193" s="7"/>
      <c r="K193" s="6"/>
    </row>
    <row r="194" spans="8:11" x14ac:dyDescent="0.3">
      <c r="H194" s="11"/>
      <c r="I194" s="7"/>
      <c r="K194" s="6"/>
    </row>
    <row r="195" spans="8:11" x14ac:dyDescent="0.3">
      <c r="H195" s="11"/>
      <c r="I195" s="7"/>
      <c r="K195" s="6"/>
    </row>
    <row r="196" spans="8:11" x14ac:dyDescent="0.3">
      <c r="H196" s="11"/>
      <c r="I196" s="7"/>
      <c r="K196" s="6"/>
    </row>
    <row r="197" spans="8:11" x14ac:dyDescent="0.3">
      <c r="H197" s="11"/>
      <c r="I197" s="7"/>
      <c r="K197" s="6"/>
    </row>
    <row r="198" spans="8:11" x14ac:dyDescent="0.3">
      <c r="H198" s="11"/>
      <c r="I198" s="7"/>
      <c r="K198" s="6"/>
    </row>
    <row r="199" spans="8:11" x14ac:dyDescent="0.3">
      <c r="H199" s="11"/>
      <c r="I199" s="7"/>
      <c r="K199" s="6"/>
    </row>
    <row r="200" spans="8:11" x14ac:dyDescent="0.3">
      <c r="H200" s="11"/>
      <c r="I200" s="7"/>
      <c r="K200" s="6"/>
    </row>
    <row r="201" spans="8:11" x14ac:dyDescent="0.3">
      <c r="H201" s="11"/>
      <c r="I201" s="7"/>
      <c r="K201" s="6"/>
    </row>
    <row r="202" spans="8:11" x14ac:dyDescent="0.3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" style="3" bestFit="1" customWidth="1"/>
    <col min="2" max="2" width="6.5546875" style="3" bestFit="1" customWidth="1"/>
    <col min="3" max="3" width="30.88671875" style="3" bestFit="1" customWidth="1"/>
    <col min="4" max="4" width="10.88671875" style="3" bestFit="1" customWidth="1"/>
    <col min="5" max="5" width="10" style="3" bestFit="1" customWidth="1"/>
    <col min="6" max="6" width="14.33203125" style="3" bestFit="1" customWidth="1"/>
    <col min="7" max="7" width="23.109375" style="3" bestFit="1" customWidth="1"/>
    <col min="8" max="8" width="9.88671875" style="4" bestFit="1" customWidth="1"/>
    <col min="9" max="9" width="6.5546875" style="5" bestFit="1" customWidth="1"/>
    <col min="10" max="10" width="8" style="4" bestFit="1" customWidth="1"/>
    <col min="11" max="11" width="7.44140625" style="8" bestFit="1" customWidth="1"/>
  </cols>
  <sheetData>
    <row r="1" spans="1:11" ht="43.2" x14ac:dyDescent="0.3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11</v>
      </c>
      <c r="J1" s="9" t="s">
        <v>12</v>
      </c>
      <c r="K1" s="2" t="s">
        <v>13</v>
      </c>
    </row>
    <row r="2" spans="1:11" x14ac:dyDescent="0.3">
      <c r="A2" s="3" t="s">
        <v>140</v>
      </c>
      <c r="B2" s="3" t="s">
        <v>369</v>
      </c>
      <c r="C2" s="3" t="s">
        <v>370</v>
      </c>
      <c r="D2" s="3" t="s">
        <v>371</v>
      </c>
      <c r="E2" s="3" t="s">
        <v>372</v>
      </c>
      <c r="F2" s="3" t="s">
        <v>373</v>
      </c>
      <c r="G2" s="3" t="s">
        <v>31</v>
      </c>
      <c r="H2" s="11">
        <v>231.84</v>
      </c>
      <c r="I2" s="7">
        <v>0.100680828744</v>
      </c>
      <c r="J2" s="4">
        <f>$H2*$I2</f>
        <v>23.34184333600896</v>
      </c>
      <c r="K2" s="6">
        <f>$J2/3062.9537</f>
        <v>7.6206974124385096E-3</v>
      </c>
    </row>
    <row r="3" spans="1:11" x14ac:dyDescent="0.3">
      <c r="A3" s="3" t="s">
        <v>140</v>
      </c>
      <c r="B3" s="3" t="s">
        <v>466</v>
      </c>
      <c r="C3" s="3" t="s">
        <v>467</v>
      </c>
      <c r="D3" s="3" t="s">
        <v>468</v>
      </c>
      <c r="E3" s="3" t="s">
        <v>469</v>
      </c>
      <c r="F3" s="3" t="s">
        <v>470</v>
      </c>
      <c r="G3" s="3" t="s">
        <v>33</v>
      </c>
      <c r="H3" s="11">
        <v>3.02</v>
      </c>
      <c r="I3" s="7">
        <v>7.647103315032</v>
      </c>
      <c r="J3" s="4">
        <f>$H3*$I3</f>
        <v>23.094252011396641</v>
      </c>
      <c r="K3" s="6">
        <f>$J3/3062.9537</f>
        <v>7.5398632409613767E-3</v>
      </c>
    </row>
    <row r="4" spans="1:11" x14ac:dyDescent="0.3">
      <c r="A4" s="3" t="s">
        <v>140</v>
      </c>
      <c r="B4" s="3" t="s">
        <v>471</v>
      </c>
      <c r="C4" s="3" t="s">
        <v>472</v>
      </c>
      <c r="D4" s="3" t="s">
        <v>473</v>
      </c>
      <c r="E4" s="3" t="s">
        <v>474</v>
      </c>
      <c r="F4" s="3" t="s">
        <v>475</v>
      </c>
      <c r="G4" s="3" t="s">
        <v>31</v>
      </c>
      <c r="H4" s="11">
        <v>110.45</v>
      </c>
      <c r="I4" s="7">
        <v>0.179902582325</v>
      </c>
      <c r="J4" s="4">
        <f>$H4*$I4</f>
        <v>19.870240217796251</v>
      </c>
      <c r="K4" s="6">
        <f>$J4/3062.9537</f>
        <v>6.4872806330034472E-3</v>
      </c>
    </row>
    <row r="5" spans="1:11" x14ac:dyDescent="0.3">
      <c r="A5" s="3" t="s">
        <v>140</v>
      </c>
      <c r="B5" s="3" t="s">
        <v>74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33</v>
      </c>
      <c r="H5" s="11">
        <v>403.84</v>
      </c>
      <c r="I5" s="7">
        <v>4.9009758686E-2</v>
      </c>
      <c r="J5" s="4">
        <f>$H5*$I5</f>
        <v>19.792100947754239</v>
      </c>
      <c r="K5" s="6">
        <f>$J5/3062.9537</f>
        <v>6.4617695487053034E-3</v>
      </c>
    </row>
    <row r="6" spans="1:11" x14ac:dyDescent="0.3">
      <c r="A6" s="3" t="s">
        <v>140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73</v>
      </c>
      <c r="G6" s="3" t="s">
        <v>31</v>
      </c>
      <c r="H6" s="11">
        <v>75.63</v>
      </c>
      <c r="I6" s="7">
        <v>0.25667771374499998</v>
      </c>
      <c r="J6" s="4">
        <f>$H6*$I6</f>
        <v>19.412535490534346</v>
      </c>
      <c r="K6" s="6">
        <f>$J6/3062.9537</f>
        <v>6.3378481661457518E-3</v>
      </c>
    </row>
    <row r="7" spans="1:11" x14ac:dyDescent="0.3">
      <c r="A7" s="3" t="s">
        <v>140</v>
      </c>
      <c r="B7" s="3" t="s">
        <v>516</v>
      </c>
      <c r="C7" s="3" t="s">
        <v>517</v>
      </c>
      <c r="D7" s="3" t="s">
        <v>518</v>
      </c>
      <c r="E7" s="3" t="s">
        <v>519</v>
      </c>
      <c r="F7" s="3" t="s">
        <v>520</v>
      </c>
      <c r="G7" s="3" t="s">
        <v>33</v>
      </c>
      <c r="H7" s="11">
        <v>13.3</v>
      </c>
      <c r="I7" s="7">
        <v>1.430535706346</v>
      </c>
      <c r="J7" s="4">
        <f>$H7*$I7</f>
        <v>19.0261248944018</v>
      </c>
      <c r="K7" s="6">
        <f>$J7/3062.9537</f>
        <v>6.211691967267347E-3</v>
      </c>
    </row>
    <row r="8" spans="1:11" x14ac:dyDescent="0.3">
      <c r="A8" s="3" t="s">
        <v>140</v>
      </c>
      <c r="B8" s="3" t="s">
        <v>541</v>
      </c>
      <c r="C8" s="3" t="s">
        <v>542</v>
      </c>
      <c r="D8" s="3" t="s">
        <v>543</v>
      </c>
      <c r="E8" s="3" t="s">
        <v>544</v>
      </c>
      <c r="F8" s="3" t="s">
        <v>545</v>
      </c>
      <c r="G8" s="3" t="s">
        <v>31</v>
      </c>
      <c r="H8" s="11">
        <v>125.92</v>
      </c>
      <c r="I8" s="7">
        <v>0.149943202256</v>
      </c>
      <c r="J8" s="4">
        <f>$H8*$I8</f>
        <v>18.880848028075519</v>
      </c>
      <c r="K8" s="6">
        <f>$J8/3062.9537</f>
        <v>6.1642616498171418E-3</v>
      </c>
    </row>
    <row r="9" spans="1:11" x14ac:dyDescent="0.3">
      <c r="A9" s="3" t="s">
        <v>140</v>
      </c>
      <c r="B9" s="3" t="s">
        <v>121</v>
      </c>
      <c r="C9" s="3" t="s">
        <v>122</v>
      </c>
      <c r="D9" s="3" t="s">
        <v>356</v>
      </c>
      <c r="E9" s="3" t="s">
        <v>357</v>
      </c>
      <c r="F9" s="3" t="s">
        <v>358</v>
      </c>
      <c r="G9" s="3" t="s">
        <v>31</v>
      </c>
      <c r="H9" s="11">
        <v>110.53</v>
      </c>
      <c r="I9" s="7">
        <v>0.16605838280400001</v>
      </c>
      <c r="J9" s="4">
        <f>$H9*$I9</f>
        <v>18.354433051326122</v>
      </c>
      <c r="K9" s="6">
        <f>$J9/3062.9537</f>
        <v>5.9923965064591486E-3</v>
      </c>
    </row>
    <row r="10" spans="1:11" x14ac:dyDescent="0.3">
      <c r="A10" s="3" t="s">
        <v>140</v>
      </c>
      <c r="B10" s="3" t="s">
        <v>424</v>
      </c>
      <c r="C10" s="3" t="s">
        <v>425</v>
      </c>
      <c r="D10" s="3" t="s">
        <v>426</v>
      </c>
      <c r="E10" s="3" t="s">
        <v>427</v>
      </c>
      <c r="F10" s="3" t="s">
        <v>428</v>
      </c>
      <c r="G10" s="3" t="s">
        <v>6</v>
      </c>
      <c r="H10" s="11">
        <v>53.39</v>
      </c>
      <c r="I10" s="7">
        <v>0.34039413730500001</v>
      </c>
      <c r="J10" s="4">
        <f>$H10*$I10</f>
        <v>18.173642990713951</v>
      </c>
      <c r="K10" s="6">
        <f>$J10/3062.9537</f>
        <v>5.9333717616149246E-3</v>
      </c>
    </row>
    <row r="11" spans="1:11" x14ac:dyDescent="0.3">
      <c r="A11" s="3" t="s">
        <v>140</v>
      </c>
      <c r="B11" s="3" t="s">
        <v>526</v>
      </c>
      <c r="C11" s="3" t="s">
        <v>527</v>
      </c>
      <c r="D11" s="3" t="s">
        <v>528</v>
      </c>
      <c r="E11" s="3" t="s">
        <v>529</v>
      </c>
      <c r="F11" s="3" t="s">
        <v>530</v>
      </c>
      <c r="G11" s="3" t="s">
        <v>32</v>
      </c>
      <c r="H11" s="11">
        <v>74.34</v>
      </c>
      <c r="I11" s="7">
        <v>0.24324559064199999</v>
      </c>
      <c r="J11" s="4">
        <f>$H11*$I11</f>
        <v>18.082877208326281</v>
      </c>
      <c r="K11" s="6">
        <f>$J11/3062.9537</f>
        <v>5.9037383452209156E-3</v>
      </c>
    </row>
    <row r="12" spans="1:11" x14ac:dyDescent="0.3">
      <c r="A12" s="3" t="s">
        <v>140</v>
      </c>
      <c r="B12" s="3" t="s">
        <v>481</v>
      </c>
      <c r="C12" s="3" t="s">
        <v>482</v>
      </c>
      <c r="D12" s="3" t="s">
        <v>483</v>
      </c>
      <c r="E12" s="3" t="s">
        <v>484</v>
      </c>
      <c r="F12" s="3" t="s">
        <v>485</v>
      </c>
      <c r="G12" s="3" t="s">
        <v>33</v>
      </c>
      <c r="H12" s="11">
        <v>19.920000000000002</v>
      </c>
      <c r="I12" s="7">
        <v>0.89698455100600005</v>
      </c>
      <c r="J12" s="4">
        <f>$H12*$I12</f>
        <v>17.867932256039524</v>
      </c>
      <c r="K12" s="6">
        <f>$J12/3062.9537</f>
        <v>5.833562634668465E-3</v>
      </c>
    </row>
    <row r="13" spans="1:11" x14ac:dyDescent="0.3">
      <c r="A13" s="3" t="s">
        <v>140</v>
      </c>
      <c r="B13" s="3" t="s">
        <v>419</v>
      </c>
      <c r="C13" s="3" t="s">
        <v>420</v>
      </c>
      <c r="D13" s="3" t="s">
        <v>421</v>
      </c>
      <c r="E13" s="3" t="s">
        <v>422</v>
      </c>
      <c r="F13" s="3" t="s">
        <v>423</v>
      </c>
      <c r="G13" s="3" t="s">
        <v>34</v>
      </c>
      <c r="H13" s="11">
        <v>74.94</v>
      </c>
      <c r="I13" s="7">
        <v>0.23780759807400001</v>
      </c>
      <c r="J13" s="4">
        <f>$H13*$I13</f>
        <v>17.821301399665561</v>
      </c>
      <c r="K13" s="6">
        <f>$J13/3062.9537</f>
        <v>5.8183384879978957E-3</v>
      </c>
    </row>
    <row r="14" spans="1:11" x14ac:dyDescent="0.3">
      <c r="A14" s="3" t="s">
        <v>140</v>
      </c>
      <c r="B14" s="3" t="s">
        <v>394</v>
      </c>
      <c r="C14" s="3" t="s">
        <v>395</v>
      </c>
      <c r="D14" s="3" t="s">
        <v>396</v>
      </c>
      <c r="E14" s="3" t="s">
        <v>397</v>
      </c>
      <c r="F14" s="3" t="s">
        <v>398</v>
      </c>
      <c r="G14" s="3" t="s">
        <v>7</v>
      </c>
      <c r="H14" s="11">
        <v>50.91</v>
      </c>
      <c r="I14" s="7">
        <v>0.34905793423699999</v>
      </c>
      <c r="J14" s="4">
        <f>$H14*$I14</f>
        <v>17.77053943200567</v>
      </c>
      <c r="K14" s="6">
        <f>$J14/3062.9537</f>
        <v>5.8017656068407664E-3</v>
      </c>
    </row>
    <row r="15" spans="1:11" x14ac:dyDescent="0.3">
      <c r="A15" s="3" t="s">
        <v>140</v>
      </c>
      <c r="B15" s="3" t="s">
        <v>414</v>
      </c>
      <c r="C15" s="3" t="s">
        <v>415</v>
      </c>
      <c r="D15" s="3" t="s">
        <v>416</v>
      </c>
      <c r="E15" s="3" t="s">
        <v>417</v>
      </c>
      <c r="F15" s="3" t="s">
        <v>418</v>
      </c>
      <c r="G15" s="3" t="s">
        <v>33</v>
      </c>
      <c r="H15" s="11">
        <v>228.84</v>
      </c>
      <c r="I15" s="7">
        <v>7.7099912622E-2</v>
      </c>
      <c r="J15" s="4">
        <f>$H15*$I15</f>
        <v>17.64354400441848</v>
      </c>
      <c r="K15" s="6">
        <f>$J15/3062.9537</f>
        <v>5.760303854550097E-3</v>
      </c>
    </row>
    <row r="16" spans="1:11" x14ac:dyDescent="0.3">
      <c r="A16" s="3" t="s">
        <v>140</v>
      </c>
      <c r="B16" s="3" t="s">
        <v>531</v>
      </c>
      <c r="C16" s="3" t="s">
        <v>532</v>
      </c>
      <c r="D16" s="3" t="s">
        <v>533</v>
      </c>
      <c r="E16" s="3" t="s">
        <v>534</v>
      </c>
      <c r="F16" s="3" t="s">
        <v>535</v>
      </c>
      <c r="G16" s="3" t="s">
        <v>6</v>
      </c>
      <c r="H16" s="11">
        <v>121.59</v>
      </c>
      <c r="I16" s="7">
        <v>0.14473802175</v>
      </c>
      <c r="J16" s="4">
        <f>$H16*$I16</f>
        <v>17.598696064582501</v>
      </c>
      <c r="K16" s="6">
        <f>$J16/3062.9537</f>
        <v>5.745661798473317E-3</v>
      </c>
    </row>
    <row r="17" spans="1:11" x14ac:dyDescent="0.3">
      <c r="A17" s="3" t="s">
        <v>140</v>
      </c>
      <c r="B17" s="3" t="s">
        <v>341</v>
      </c>
      <c r="C17" s="3" t="s">
        <v>342</v>
      </c>
      <c r="D17" s="3" t="s">
        <v>343</v>
      </c>
      <c r="E17" s="3" t="s">
        <v>344</v>
      </c>
      <c r="F17" s="3" t="s">
        <v>345</v>
      </c>
      <c r="G17" s="3" t="s">
        <v>38</v>
      </c>
      <c r="H17" s="11">
        <v>35.049999999999997</v>
      </c>
      <c r="I17" s="7">
        <v>0.49937448671700002</v>
      </c>
      <c r="J17" s="4">
        <f>$H17*$I17</f>
        <v>17.50307575943085</v>
      </c>
      <c r="K17" s="6">
        <f>$J17/3062.9537</f>
        <v>5.7144434665894065E-3</v>
      </c>
    </row>
    <row r="18" spans="1:11" x14ac:dyDescent="0.3">
      <c r="A18" s="3" t="s">
        <v>140</v>
      </c>
      <c r="B18" s="3" t="s">
        <v>434</v>
      </c>
      <c r="C18" s="3" t="s">
        <v>435</v>
      </c>
      <c r="D18" s="3" t="s">
        <v>436</v>
      </c>
      <c r="E18" s="3" t="s">
        <v>437</v>
      </c>
      <c r="F18" s="3" t="s">
        <v>438</v>
      </c>
      <c r="G18" s="3" t="s">
        <v>6</v>
      </c>
      <c r="H18" s="11">
        <v>74.03</v>
      </c>
      <c r="I18" s="7">
        <v>0.232835894396</v>
      </c>
      <c r="J18" s="4">
        <f>$H18*$I18</f>
        <v>17.236841262135879</v>
      </c>
      <c r="K18" s="6">
        <f>$J18/3062.9537</f>
        <v>5.6275226302427879E-3</v>
      </c>
    </row>
    <row r="19" spans="1:11" x14ac:dyDescent="0.3">
      <c r="A19" s="3" t="s">
        <v>140</v>
      </c>
      <c r="B19" s="3" t="s">
        <v>389</v>
      </c>
      <c r="C19" s="3" t="s">
        <v>390</v>
      </c>
      <c r="D19" s="3" t="s">
        <v>391</v>
      </c>
      <c r="E19" s="3" t="s">
        <v>392</v>
      </c>
      <c r="F19" s="3" t="s">
        <v>393</v>
      </c>
      <c r="G19" s="3" t="s">
        <v>31</v>
      </c>
      <c r="H19" s="11">
        <v>107.68</v>
      </c>
      <c r="I19" s="7">
        <v>0.15997507176</v>
      </c>
      <c r="J19" s="4">
        <f>$H19*$I19</f>
        <v>17.226115727116802</v>
      </c>
      <c r="K19" s="6">
        <f>$J19/3062.9537</f>
        <v>5.6240209334920089E-3</v>
      </c>
    </row>
    <row r="20" spans="1:11" x14ac:dyDescent="0.3">
      <c r="A20" s="3" t="s">
        <v>140</v>
      </c>
      <c r="B20" s="3" t="s">
        <v>409</v>
      </c>
      <c r="C20" s="3" t="s">
        <v>410</v>
      </c>
      <c r="D20" s="3" t="s">
        <v>411</v>
      </c>
      <c r="E20" s="3" t="s">
        <v>412</v>
      </c>
      <c r="F20" s="3" t="s">
        <v>413</v>
      </c>
      <c r="G20" s="3" t="s">
        <v>33</v>
      </c>
      <c r="H20" s="11">
        <v>203.09</v>
      </c>
      <c r="I20" s="7">
        <v>8.4453225068000001E-2</v>
      </c>
      <c r="J20" s="4">
        <f>$H20*$I20</f>
        <v>17.15160547906012</v>
      </c>
      <c r="K20" s="6">
        <f>$J20/3062.9537</f>
        <v>5.5996946604384258E-3</v>
      </c>
    </row>
    <row r="21" spans="1:11" x14ac:dyDescent="0.3">
      <c r="A21" s="3" t="s">
        <v>140</v>
      </c>
      <c r="B21" s="3" t="s">
        <v>546</v>
      </c>
      <c r="C21" s="3" t="s">
        <v>547</v>
      </c>
      <c r="D21" s="3" t="s">
        <v>548</v>
      </c>
      <c r="E21" s="3" t="s">
        <v>549</v>
      </c>
      <c r="F21" s="3" t="s">
        <v>550</v>
      </c>
      <c r="G21" s="3" t="s">
        <v>34</v>
      </c>
      <c r="H21" s="11">
        <v>9.33</v>
      </c>
      <c r="I21" s="7">
        <v>1.831590970598</v>
      </c>
      <c r="J21" s="4">
        <f>$H21*$I21</f>
        <v>17.088743755679339</v>
      </c>
      <c r="K21" s="6">
        <f>$J21/3062.9537</f>
        <v>5.5791714238708013E-3</v>
      </c>
    </row>
    <row r="22" spans="1:11" x14ac:dyDescent="0.3">
      <c r="A22" s="3" t="s">
        <v>140</v>
      </c>
      <c r="B22" s="3" t="s">
        <v>491</v>
      </c>
      <c r="C22" s="3" t="s">
        <v>492</v>
      </c>
      <c r="D22" s="3" t="s">
        <v>493</v>
      </c>
      <c r="E22" s="3" t="s">
        <v>494</v>
      </c>
      <c r="F22" s="3" t="s">
        <v>495</v>
      </c>
      <c r="G22" s="3" t="s">
        <v>32</v>
      </c>
      <c r="H22" s="11">
        <v>891.32</v>
      </c>
      <c r="I22" s="7">
        <v>1.9170986487E-2</v>
      </c>
      <c r="J22" s="4">
        <f>$H22*$I22</f>
        <v>17.087483675592843</v>
      </c>
      <c r="K22" s="6">
        <f>$J22/3062.9537</f>
        <v>5.5787600300954083E-3</v>
      </c>
    </row>
    <row r="23" spans="1:11" x14ac:dyDescent="0.3">
      <c r="A23" s="3" t="s">
        <v>140</v>
      </c>
      <c r="B23" s="3" t="s">
        <v>439</v>
      </c>
      <c r="C23" s="3" t="s">
        <v>440</v>
      </c>
      <c r="D23" s="3" t="s">
        <v>441</v>
      </c>
      <c r="E23" s="3" t="s">
        <v>442</v>
      </c>
      <c r="F23" s="3" t="s">
        <v>443</v>
      </c>
      <c r="G23" s="3" t="s">
        <v>34</v>
      </c>
      <c r="H23" s="11">
        <v>74.98</v>
      </c>
      <c r="I23" s="7">
        <v>0.22741145941599999</v>
      </c>
      <c r="J23" s="4">
        <f>$H23*$I23</f>
        <v>17.051311227011681</v>
      </c>
      <c r="K23" s="6">
        <f>$J23/3062.9537</f>
        <v>5.5669503678791102E-3</v>
      </c>
    </row>
    <row r="24" spans="1:11" x14ac:dyDescent="0.3">
      <c r="A24" s="3" t="s">
        <v>140</v>
      </c>
      <c r="B24" s="3" t="s">
        <v>346</v>
      </c>
      <c r="C24" s="3" t="s">
        <v>347</v>
      </c>
      <c r="D24" s="3" t="s">
        <v>348</v>
      </c>
      <c r="E24" s="3" t="s">
        <v>349</v>
      </c>
      <c r="F24" s="3" t="s">
        <v>350</v>
      </c>
      <c r="G24" s="3" t="s">
        <v>31</v>
      </c>
      <c r="H24" s="11">
        <v>323.83</v>
      </c>
      <c r="I24" s="7">
        <v>5.1923446270999998E-2</v>
      </c>
      <c r="J24" s="4">
        <f>$H24*$I24</f>
        <v>16.81436960593793</v>
      </c>
      <c r="K24" s="6">
        <f>$J24/3062.9537</f>
        <v>5.4895931355207657E-3</v>
      </c>
    </row>
    <row r="25" spans="1:11" x14ac:dyDescent="0.3">
      <c r="A25" s="3" t="s">
        <v>140</v>
      </c>
      <c r="B25" s="3" t="s">
        <v>136</v>
      </c>
      <c r="C25" s="3" t="s">
        <v>136</v>
      </c>
      <c r="D25" s="3" t="s">
        <v>137</v>
      </c>
      <c r="E25" s="3" t="s">
        <v>138</v>
      </c>
      <c r="F25" s="3" t="s">
        <v>139</v>
      </c>
      <c r="G25" s="3" t="s">
        <v>33</v>
      </c>
      <c r="H25" s="11">
        <v>393.59</v>
      </c>
      <c r="I25" s="7">
        <v>4.2643301108999998E-2</v>
      </c>
      <c r="J25" s="4">
        <f>$H25*$I25</f>
        <v>16.783976883491309</v>
      </c>
      <c r="K25" s="6">
        <f>$J25/3062.9537</f>
        <v>5.4796704512677773E-3</v>
      </c>
    </row>
    <row r="26" spans="1:11" x14ac:dyDescent="0.3">
      <c r="A26" s="3" t="s">
        <v>140</v>
      </c>
      <c r="B26" s="3" t="s">
        <v>404</v>
      </c>
      <c r="C26" s="3" t="s">
        <v>405</v>
      </c>
      <c r="D26" s="3" t="s">
        <v>406</v>
      </c>
      <c r="E26" s="3" t="s">
        <v>407</v>
      </c>
      <c r="F26" s="3" t="s">
        <v>408</v>
      </c>
      <c r="G26" s="3" t="s">
        <v>33</v>
      </c>
      <c r="H26" s="11">
        <v>109.53</v>
      </c>
      <c r="I26" s="7">
        <v>0.152899789861</v>
      </c>
      <c r="J26" s="4">
        <f>$H26*$I26</f>
        <v>16.74711398347533</v>
      </c>
      <c r="K26" s="6">
        <f>$J26/3062.9537</f>
        <v>5.4676353689170456E-3</v>
      </c>
    </row>
    <row r="27" spans="1:11" x14ac:dyDescent="0.3">
      <c r="A27" s="3" t="s">
        <v>140</v>
      </c>
      <c r="B27" s="3" t="s">
        <v>429</v>
      </c>
      <c r="C27" s="3" t="s">
        <v>430</v>
      </c>
      <c r="D27" s="3" t="s">
        <v>431</v>
      </c>
      <c r="E27" s="3" t="s">
        <v>432</v>
      </c>
      <c r="F27" s="3" t="s">
        <v>433</v>
      </c>
      <c r="G27" s="3" t="s">
        <v>33</v>
      </c>
      <c r="H27" s="11">
        <v>52.38</v>
      </c>
      <c r="I27" s="7">
        <v>0.31967278354099998</v>
      </c>
      <c r="J27" s="4">
        <f>$H27*$I27</f>
        <v>16.744460401877578</v>
      </c>
      <c r="K27" s="6">
        <f>$J27/3062.9537</f>
        <v>5.4667690216399873E-3</v>
      </c>
    </row>
    <row r="28" spans="1:11" x14ac:dyDescent="0.3">
      <c r="A28" s="3" t="s">
        <v>140</v>
      </c>
      <c r="B28" s="3" t="s">
        <v>506</v>
      </c>
      <c r="C28" s="3" t="s">
        <v>507</v>
      </c>
      <c r="D28" s="3" t="s">
        <v>508</v>
      </c>
      <c r="E28" s="3" t="s">
        <v>509</v>
      </c>
      <c r="F28" s="3" t="s">
        <v>510</v>
      </c>
      <c r="G28" s="3" t="s">
        <v>31</v>
      </c>
      <c r="H28" s="11">
        <v>166.67</v>
      </c>
      <c r="I28" s="7">
        <v>0.100455319291</v>
      </c>
      <c r="J28" s="4">
        <f>$H28*$I28</f>
        <v>16.742888066230968</v>
      </c>
      <c r="K28" s="6">
        <f>$J28/3062.9537</f>
        <v>5.4662556819683461E-3</v>
      </c>
    </row>
    <row r="29" spans="1:11" x14ac:dyDescent="0.3">
      <c r="A29" s="3" t="s">
        <v>140</v>
      </c>
      <c r="B29" s="3" t="s">
        <v>444</v>
      </c>
      <c r="C29" s="3" t="s">
        <v>445</v>
      </c>
      <c r="D29" s="3" t="s">
        <v>123</v>
      </c>
      <c r="E29" s="3" t="s">
        <v>124</v>
      </c>
      <c r="F29" s="3" t="s">
        <v>125</v>
      </c>
      <c r="G29" s="3" t="s">
        <v>38</v>
      </c>
      <c r="H29" s="11">
        <v>99.55</v>
      </c>
      <c r="I29" s="7">
        <v>0.16783871946600001</v>
      </c>
      <c r="J29" s="4">
        <f>$H29*$I29</f>
        <v>16.708344522840299</v>
      </c>
      <c r="K29" s="6">
        <f>$J29/3062.9537</f>
        <v>5.454977828375368E-3</v>
      </c>
    </row>
    <row r="30" spans="1:11" x14ac:dyDescent="0.3">
      <c r="A30" s="3" t="s">
        <v>140</v>
      </c>
      <c r="B30" s="3" t="s">
        <v>384</v>
      </c>
      <c r="C30" s="3" t="s">
        <v>385</v>
      </c>
      <c r="D30" s="3" t="s">
        <v>386</v>
      </c>
      <c r="E30" s="3" t="s">
        <v>387</v>
      </c>
      <c r="F30" s="3" t="s">
        <v>388</v>
      </c>
      <c r="G30" s="3" t="s">
        <v>7</v>
      </c>
      <c r="H30" s="11">
        <v>190.84</v>
      </c>
      <c r="I30" s="7">
        <v>8.7462257912000005E-2</v>
      </c>
      <c r="J30" s="4">
        <f>$H30*$I30</f>
        <v>16.691297299926081</v>
      </c>
      <c r="K30" s="6">
        <f>$J30/3062.9537</f>
        <v>5.4494122127690279E-3</v>
      </c>
    </row>
    <row r="31" spans="1:11" x14ac:dyDescent="0.3">
      <c r="A31" s="3" t="s">
        <v>140</v>
      </c>
      <c r="B31" s="3" t="s">
        <v>351</v>
      </c>
      <c r="C31" s="3" t="s">
        <v>352</v>
      </c>
      <c r="D31" s="3" t="s">
        <v>353</v>
      </c>
      <c r="E31" s="3" t="s">
        <v>354</v>
      </c>
      <c r="F31" s="3" t="s">
        <v>355</v>
      </c>
      <c r="G31" s="3" t="s">
        <v>8</v>
      </c>
      <c r="H31" s="11">
        <v>177.03</v>
      </c>
      <c r="I31" s="7">
        <v>9.4269239298000004E-2</v>
      </c>
      <c r="J31" s="4">
        <f>$H31*$I31</f>
        <v>16.68848343292494</v>
      </c>
      <c r="K31" s="6">
        <f>$J31/3062.9537</f>
        <v>5.4484935351536458E-3</v>
      </c>
    </row>
    <row r="32" spans="1:11" x14ac:dyDescent="0.3">
      <c r="A32" s="3" t="s">
        <v>140</v>
      </c>
      <c r="B32" s="3" t="s">
        <v>511</v>
      </c>
      <c r="C32" s="3" t="s">
        <v>512</v>
      </c>
      <c r="D32" s="3" t="s">
        <v>513</v>
      </c>
      <c r="E32" s="3" t="s">
        <v>514</v>
      </c>
      <c r="F32" s="3" t="s">
        <v>515</v>
      </c>
      <c r="G32" s="3" t="s">
        <v>38</v>
      </c>
      <c r="H32" s="11">
        <v>35.979999999999997</v>
      </c>
      <c r="I32" s="7">
        <v>0.46313743214100001</v>
      </c>
      <c r="J32" s="4">
        <f>$H32*$I32</f>
        <v>16.663684808433178</v>
      </c>
      <c r="K32" s="6">
        <f>$J32/3062.9537</f>
        <v>5.4403972245591495E-3</v>
      </c>
    </row>
    <row r="33" spans="1:11" x14ac:dyDescent="0.3">
      <c r="A33" s="3" t="s">
        <v>140</v>
      </c>
      <c r="B33" s="3" t="s">
        <v>126</v>
      </c>
      <c r="C33" s="3" t="s">
        <v>127</v>
      </c>
      <c r="D33" s="3" t="s">
        <v>128</v>
      </c>
      <c r="E33" s="3" t="s">
        <v>129</v>
      </c>
      <c r="F33" s="3" t="s">
        <v>130</v>
      </c>
      <c r="G33" s="3" t="s">
        <v>38</v>
      </c>
      <c r="H33" s="11">
        <v>46.11</v>
      </c>
      <c r="I33" s="7">
        <v>0.36082222643200001</v>
      </c>
      <c r="J33" s="4">
        <f>$H33*$I33</f>
        <v>16.63751286077952</v>
      </c>
      <c r="K33" s="6">
        <f>$J33/3062.9537</f>
        <v>5.4318525483357848E-3</v>
      </c>
    </row>
    <row r="34" spans="1:11" x14ac:dyDescent="0.3">
      <c r="A34" s="3" t="s">
        <v>140</v>
      </c>
      <c r="B34" s="3" t="s">
        <v>446</v>
      </c>
      <c r="C34" s="3" t="s">
        <v>447</v>
      </c>
      <c r="D34" s="3" t="s">
        <v>448</v>
      </c>
      <c r="E34" s="3" t="s">
        <v>449</v>
      </c>
      <c r="F34" s="3" t="s">
        <v>450</v>
      </c>
      <c r="G34" s="3" t="s">
        <v>8</v>
      </c>
      <c r="H34" s="11">
        <v>111.52</v>
      </c>
      <c r="I34" s="7">
        <v>0.14898737828700001</v>
      </c>
      <c r="J34" s="4">
        <f>$H34*$I34</f>
        <v>16.61507242656624</v>
      </c>
      <c r="K34" s="6">
        <f>$J34/3062.9537</f>
        <v>5.4245261449973074E-3</v>
      </c>
    </row>
    <row r="35" spans="1:11" x14ac:dyDescent="0.3">
      <c r="A35" s="3" t="s">
        <v>140</v>
      </c>
      <c r="B35" s="3" t="s">
        <v>359</v>
      </c>
      <c r="C35" s="3" t="s">
        <v>360</v>
      </c>
      <c r="D35" s="3" t="s">
        <v>361</v>
      </c>
      <c r="E35" s="3" t="s">
        <v>362</v>
      </c>
      <c r="F35" s="3" t="s">
        <v>363</v>
      </c>
      <c r="G35" s="3" t="s">
        <v>6</v>
      </c>
      <c r="H35" s="11">
        <v>18.8</v>
      </c>
      <c r="I35" s="7">
        <v>0.88314072345000005</v>
      </c>
      <c r="J35" s="4">
        <f>$H35*$I35</f>
        <v>16.603045600860003</v>
      </c>
      <c r="K35" s="6">
        <f>$J35/3062.9537</f>
        <v>5.4205995999417177E-3</v>
      </c>
    </row>
    <row r="36" spans="1:11" x14ac:dyDescent="0.3">
      <c r="A36" s="3" t="s">
        <v>140</v>
      </c>
      <c r="B36" s="3" t="s">
        <v>451</v>
      </c>
      <c r="C36" s="3" t="s">
        <v>452</v>
      </c>
      <c r="D36" s="3" t="s">
        <v>453</v>
      </c>
      <c r="E36" s="3" t="s">
        <v>454</v>
      </c>
      <c r="F36" s="3" t="s">
        <v>455</v>
      </c>
      <c r="G36" s="3" t="s">
        <v>6</v>
      </c>
      <c r="H36" s="11">
        <v>47.81</v>
      </c>
      <c r="I36" s="7">
        <v>0.34723193541800002</v>
      </c>
      <c r="J36" s="4">
        <f>$H36*$I36</f>
        <v>16.60115883233458</v>
      </c>
      <c r="K36" s="6">
        <f>$J36/3062.9537</f>
        <v>5.4199836035179307E-3</v>
      </c>
    </row>
    <row r="37" spans="1:11" x14ac:dyDescent="0.3">
      <c r="A37" s="3" t="s">
        <v>140</v>
      </c>
      <c r="B37" s="3" t="s">
        <v>364</v>
      </c>
      <c r="C37" s="3" t="s">
        <v>365</v>
      </c>
      <c r="D37" s="3" t="s">
        <v>366</v>
      </c>
      <c r="E37" s="3" t="s">
        <v>367</v>
      </c>
      <c r="F37" s="3" t="s">
        <v>368</v>
      </c>
      <c r="G37" s="3" t="s">
        <v>8</v>
      </c>
      <c r="H37" s="11">
        <v>1025.1099999999999</v>
      </c>
      <c r="I37" s="7">
        <v>1.6087615191E-2</v>
      </c>
      <c r="J37" s="4">
        <f>$H37*$I37</f>
        <v>16.491575208446008</v>
      </c>
      <c r="K37" s="6">
        <f>$J37/3062.9537</f>
        <v>5.3842064959865399E-3</v>
      </c>
    </row>
    <row r="38" spans="1:11" x14ac:dyDescent="0.3">
      <c r="A38" s="3" t="s">
        <v>140</v>
      </c>
      <c r="B38" s="3" t="s">
        <v>456</v>
      </c>
      <c r="C38" s="3" t="s">
        <v>457</v>
      </c>
      <c r="D38" s="3" t="s">
        <v>458</v>
      </c>
      <c r="E38" s="3" t="s">
        <v>459</v>
      </c>
      <c r="F38" s="3" t="s">
        <v>460</v>
      </c>
      <c r="G38" s="3" t="s">
        <v>7</v>
      </c>
      <c r="H38" s="11">
        <v>8.1300000000000008</v>
      </c>
      <c r="I38" s="7">
        <v>2.0236846577579999</v>
      </c>
      <c r="J38" s="4">
        <f>$H38*$I38</f>
        <v>16.45255626757254</v>
      </c>
      <c r="K38" s="6">
        <f>$J38/3062.9537</f>
        <v>5.3714675045765598E-3</v>
      </c>
    </row>
    <row r="39" spans="1:11" x14ac:dyDescent="0.3">
      <c r="A39" s="3" t="s">
        <v>140</v>
      </c>
      <c r="B39" s="3" t="s">
        <v>374</v>
      </c>
      <c r="C39" s="3" t="s">
        <v>375</v>
      </c>
      <c r="D39" s="3" t="s">
        <v>376</v>
      </c>
      <c r="E39" s="3" t="s">
        <v>377</v>
      </c>
      <c r="F39" s="3" t="s">
        <v>378</v>
      </c>
      <c r="G39" s="3" t="s">
        <v>33</v>
      </c>
      <c r="H39" s="11">
        <v>24.92</v>
      </c>
      <c r="I39" s="7">
        <v>0.65876197672100001</v>
      </c>
      <c r="J39" s="4">
        <f>$H39*$I39</f>
        <v>16.41634845988732</v>
      </c>
      <c r="K39" s="6">
        <f>$J39/3062.9537</f>
        <v>5.3596462982405902E-3</v>
      </c>
    </row>
    <row r="40" spans="1:11" x14ac:dyDescent="0.3">
      <c r="A40" s="3" t="s">
        <v>140</v>
      </c>
      <c r="B40" s="3" t="s">
        <v>501</v>
      </c>
      <c r="C40" s="3" t="s">
        <v>502</v>
      </c>
      <c r="D40" s="3" t="s">
        <v>503</v>
      </c>
      <c r="E40" s="3" t="s">
        <v>504</v>
      </c>
      <c r="F40" s="3" t="s">
        <v>505</v>
      </c>
      <c r="G40" s="3" t="s">
        <v>31</v>
      </c>
      <c r="H40" s="11">
        <v>134.29</v>
      </c>
      <c r="I40" s="7">
        <v>0.121998339902</v>
      </c>
      <c r="J40" s="4">
        <f>$H40*$I40</f>
        <v>16.38315706543958</v>
      </c>
      <c r="K40" s="6">
        <f>$J40/3062.9537</f>
        <v>5.3488098972699393E-3</v>
      </c>
    </row>
    <row r="41" spans="1:11" x14ac:dyDescent="0.3">
      <c r="A41" s="3" t="s">
        <v>140</v>
      </c>
      <c r="B41" s="3" t="s">
        <v>486</v>
      </c>
      <c r="C41" s="3" t="s">
        <v>487</v>
      </c>
      <c r="D41" s="3" t="s">
        <v>488</v>
      </c>
      <c r="E41" s="3" t="s">
        <v>489</v>
      </c>
      <c r="F41" s="3" t="s">
        <v>490</v>
      </c>
      <c r="G41" s="3" t="s">
        <v>31</v>
      </c>
      <c r="H41" s="11">
        <v>591.70000000000005</v>
      </c>
      <c r="I41" s="7">
        <v>2.7617438660999999E-2</v>
      </c>
      <c r="J41" s="4">
        <f>$H41*$I41</f>
        <v>16.3412384557137</v>
      </c>
      <c r="K41" s="6">
        <f>$J41/3062.9537</f>
        <v>5.3351242154635577E-3</v>
      </c>
    </row>
    <row r="42" spans="1:11" x14ac:dyDescent="0.3">
      <c r="A42" s="3" t="s">
        <v>140</v>
      </c>
      <c r="B42" s="3" t="s">
        <v>521</v>
      </c>
      <c r="C42" s="3" t="s">
        <v>522</v>
      </c>
      <c r="D42" s="3" t="s">
        <v>523</v>
      </c>
      <c r="E42" s="3" t="s">
        <v>524</v>
      </c>
      <c r="F42" s="3" t="s">
        <v>525</v>
      </c>
      <c r="G42" s="3" t="s">
        <v>8</v>
      </c>
      <c r="H42" s="11">
        <v>37.26</v>
      </c>
      <c r="I42" s="7">
        <v>0.43842045425699999</v>
      </c>
      <c r="J42" s="4">
        <f>$H42*$I42</f>
        <v>16.335546125615817</v>
      </c>
      <c r="K42" s="6">
        <f>$J42/3062.9537</f>
        <v>5.33326577075449E-3</v>
      </c>
    </row>
    <row r="43" spans="1:11" x14ac:dyDescent="0.3">
      <c r="A43" s="3" t="s">
        <v>140</v>
      </c>
      <c r="B43" s="3" t="s">
        <v>476</v>
      </c>
      <c r="C43" s="3" t="s">
        <v>477</v>
      </c>
      <c r="D43" s="3" t="s">
        <v>478</v>
      </c>
      <c r="E43" s="3" t="s">
        <v>479</v>
      </c>
      <c r="F43" s="3" t="s">
        <v>480</v>
      </c>
      <c r="G43" s="3" t="s">
        <v>6</v>
      </c>
      <c r="H43" s="11">
        <v>332.23</v>
      </c>
      <c r="I43" s="7">
        <v>4.9121467627000003E-2</v>
      </c>
      <c r="J43" s="4">
        <f>$H43*$I43</f>
        <v>16.319625189718213</v>
      </c>
      <c r="K43" s="6">
        <f>$J43/3062.9537</f>
        <v>5.3280678678617353E-3</v>
      </c>
    </row>
    <row r="44" spans="1:11" x14ac:dyDescent="0.3">
      <c r="A44" s="3" t="s">
        <v>140</v>
      </c>
      <c r="B44" s="3" t="s">
        <v>496</v>
      </c>
      <c r="C44" s="3" t="s">
        <v>497</v>
      </c>
      <c r="D44" s="3" t="s">
        <v>498</v>
      </c>
      <c r="E44" s="3" t="s">
        <v>499</v>
      </c>
      <c r="F44" s="3" t="s">
        <v>500</v>
      </c>
      <c r="G44" s="3" t="s">
        <v>79</v>
      </c>
      <c r="H44" s="11">
        <v>90.22</v>
      </c>
      <c r="I44" s="7">
        <v>0.18062712739299999</v>
      </c>
      <c r="J44" s="4">
        <f>$H44*$I44</f>
        <v>16.29617943339646</v>
      </c>
      <c r="K44" s="6">
        <f>$J44/3062.9537</f>
        <v>5.3204132447044368E-3</v>
      </c>
    </row>
    <row r="45" spans="1:11" x14ac:dyDescent="0.3">
      <c r="A45" s="3" t="s">
        <v>140</v>
      </c>
      <c r="B45" s="3" t="s">
        <v>536</v>
      </c>
      <c r="C45" s="3" t="s">
        <v>537</v>
      </c>
      <c r="D45" s="3" t="s">
        <v>538</v>
      </c>
      <c r="E45" s="3" t="s">
        <v>539</v>
      </c>
      <c r="F45" s="3" t="s">
        <v>540</v>
      </c>
      <c r="G45" s="3" t="s">
        <v>8</v>
      </c>
      <c r="H45" s="11">
        <v>15.4</v>
      </c>
      <c r="I45" s="7">
        <v>1.0569563180649999</v>
      </c>
      <c r="J45" s="4">
        <f>$H45*$I45</f>
        <v>16.277127298200998</v>
      </c>
      <c r="K45" s="6">
        <f>$J45/3062.9537</f>
        <v>5.314193060835689E-3</v>
      </c>
    </row>
    <row r="46" spans="1:11" x14ac:dyDescent="0.3">
      <c r="A46" s="3" t="s">
        <v>140</v>
      </c>
      <c r="B46" s="3" t="s">
        <v>461</v>
      </c>
      <c r="C46" s="3" t="s">
        <v>462</v>
      </c>
      <c r="D46" s="3" t="s">
        <v>463</v>
      </c>
      <c r="E46" s="3" t="s">
        <v>464</v>
      </c>
      <c r="F46" s="3" t="s">
        <v>465</v>
      </c>
      <c r="G46" s="3" t="s">
        <v>31</v>
      </c>
      <c r="H46" s="11">
        <v>72.23</v>
      </c>
      <c r="I46" s="7">
        <v>0.225128397689</v>
      </c>
      <c r="J46" s="4">
        <f>$H46*$I46</f>
        <v>16.261024165076471</v>
      </c>
      <c r="K46" s="6">
        <f>$J46/3062.9537</f>
        <v>5.3089356737832738E-3</v>
      </c>
    </row>
    <row r="47" spans="1:11" x14ac:dyDescent="0.3">
      <c r="A47" s="3" t="s">
        <v>140</v>
      </c>
      <c r="B47" s="3" t="s">
        <v>131</v>
      </c>
      <c r="C47" s="3" t="s">
        <v>132</v>
      </c>
      <c r="D47" s="3" t="s">
        <v>133</v>
      </c>
      <c r="E47" s="3" t="s">
        <v>134</v>
      </c>
      <c r="F47" s="3" t="s">
        <v>135</v>
      </c>
      <c r="G47" s="3" t="s">
        <v>6</v>
      </c>
      <c r="H47" s="11">
        <v>261.07</v>
      </c>
      <c r="I47" s="7">
        <v>6.2248534000000001E-2</v>
      </c>
      <c r="J47" s="4">
        <f>$H47*$I47</f>
        <v>16.251224771379999</v>
      </c>
      <c r="K47" s="6">
        <f>$J47/3062.9537</f>
        <v>5.3057363457305927E-3</v>
      </c>
    </row>
    <row r="48" spans="1:11" x14ac:dyDescent="0.3">
      <c r="A48" s="3" t="s">
        <v>140</v>
      </c>
      <c r="B48" s="3" t="s">
        <v>116</v>
      </c>
      <c r="C48" s="3" t="s">
        <v>117</v>
      </c>
      <c r="D48" s="3" t="s">
        <v>118</v>
      </c>
      <c r="E48" s="3" t="s">
        <v>119</v>
      </c>
      <c r="F48" s="3" t="s">
        <v>120</v>
      </c>
      <c r="G48" s="3" t="s">
        <v>79</v>
      </c>
      <c r="H48" s="11">
        <v>12.87</v>
      </c>
      <c r="I48" s="7">
        <v>1.2609585253510001</v>
      </c>
      <c r="J48" s="4">
        <f>$H48*$I48</f>
        <v>16.228536221267369</v>
      </c>
      <c r="K48" s="6">
        <f>$J48/3062.9537</f>
        <v>5.2983289369563013E-3</v>
      </c>
    </row>
    <row r="49" spans="1:11" x14ac:dyDescent="0.3">
      <c r="A49" s="3" t="s">
        <v>140</v>
      </c>
      <c r="B49" s="3" t="s">
        <v>379</v>
      </c>
      <c r="C49" s="3" t="s">
        <v>380</v>
      </c>
      <c r="D49" s="3" t="s">
        <v>381</v>
      </c>
      <c r="E49" s="3" t="s">
        <v>382</v>
      </c>
      <c r="F49" s="3" t="s">
        <v>383</v>
      </c>
      <c r="G49" s="3" t="s">
        <v>79</v>
      </c>
      <c r="H49" s="11">
        <v>31.73</v>
      </c>
      <c r="I49" s="7">
        <v>0.51090560940899998</v>
      </c>
      <c r="J49" s="4">
        <f>$H49*$I49</f>
        <v>16.21103498654757</v>
      </c>
      <c r="K49" s="6">
        <f>$J49/3062.9537</f>
        <v>5.2926150945564639E-3</v>
      </c>
    </row>
    <row r="50" spans="1:11" x14ac:dyDescent="0.3">
      <c r="A50" s="3" t="s">
        <v>140</v>
      </c>
      <c r="B50" s="3" t="s">
        <v>44</v>
      </c>
      <c r="C50" s="3" t="s">
        <v>45</v>
      </c>
      <c r="D50" s="3" t="s">
        <v>46</v>
      </c>
      <c r="E50" s="3" t="s">
        <v>47</v>
      </c>
      <c r="F50" s="3" t="s">
        <v>48</v>
      </c>
      <c r="G50" s="3" t="s">
        <v>43</v>
      </c>
      <c r="H50" s="11">
        <v>42.04</v>
      </c>
      <c r="I50" s="7">
        <v>0.38528475025800002</v>
      </c>
      <c r="J50" s="4">
        <f>$H50*$I50</f>
        <v>16.19737090084632</v>
      </c>
      <c r="K50" s="6">
        <f>$J50/3062.9537</f>
        <v>5.2881540131822164E-3</v>
      </c>
    </row>
    <row r="51" spans="1:11" x14ac:dyDescent="0.3">
      <c r="A51" s="3" t="s">
        <v>140</v>
      </c>
      <c r="B51" s="3" t="s">
        <v>399</v>
      </c>
      <c r="C51" s="3" t="s">
        <v>400</v>
      </c>
      <c r="D51" s="3" t="s">
        <v>401</v>
      </c>
      <c r="E51" s="3" t="s">
        <v>402</v>
      </c>
      <c r="F51" s="3" t="s">
        <v>403</v>
      </c>
      <c r="G51" s="3" t="s">
        <v>8</v>
      </c>
      <c r="H51" s="11">
        <v>469.46</v>
      </c>
      <c r="I51" s="7">
        <v>3.4207116310999999E-2</v>
      </c>
      <c r="J51" s="4">
        <f>$H51*$I51</f>
        <v>16.058872823362059</v>
      </c>
      <c r="K51" s="6">
        <f>$J51/3062.9537</f>
        <v>5.2429368499308559E-3</v>
      </c>
    </row>
    <row r="52" spans="1:11" x14ac:dyDescent="0.3">
      <c r="H52" s="11"/>
      <c r="I52" s="7"/>
      <c r="K52" s="6"/>
    </row>
    <row r="53" spans="1:11" x14ac:dyDescent="0.3">
      <c r="H53" s="11"/>
      <c r="I53" s="7"/>
      <c r="K53" s="6"/>
    </row>
    <row r="54" spans="1:11" x14ac:dyDescent="0.3">
      <c r="H54" s="11"/>
      <c r="I54" s="7"/>
      <c r="K54" s="6"/>
    </row>
    <row r="55" spans="1:11" x14ac:dyDescent="0.3">
      <c r="H55" s="11"/>
      <c r="I55" s="7"/>
      <c r="K55" s="6"/>
    </row>
    <row r="56" spans="1:11" x14ac:dyDescent="0.3">
      <c r="H56" s="11"/>
      <c r="I56" s="7"/>
      <c r="K56" s="6"/>
    </row>
    <row r="57" spans="1:11" x14ac:dyDescent="0.3">
      <c r="H57" s="11"/>
      <c r="I57" s="7"/>
      <c r="K57" s="6"/>
    </row>
    <row r="58" spans="1:11" x14ac:dyDescent="0.3">
      <c r="H58" s="11"/>
      <c r="I58" s="7"/>
      <c r="K58" s="6"/>
    </row>
    <row r="59" spans="1:11" x14ac:dyDescent="0.3">
      <c r="H59" s="11"/>
      <c r="I59" s="7"/>
      <c r="K59" s="6"/>
    </row>
    <row r="60" spans="1:11" x14ac:dyDescent="0.3">
      <c r="H60" s="11"/>
      <c r="I60" s="7"/>
      <c r="K60" s="6"/>
    </row>
    <row r="61" spans="1:11" x14ac:dyDescent="0.3">
      <c r="H61" s="11"/>
      <c r="I61" s="7"/>
      <c r="K61" s="6"/>
    </row>
    <row r="62" spans="1:11" x14ac:dyDescent="0.3">
      <c r="H62" s="11"/>
      <c r="I62" s="7"/>
      <c r="K62" s="6"/>
    </row>
    <row r="63" spans="1:11" x14ac:dyDescent="0.3">
      <c r="H63" s="11"/>
      <c r="I63" s="7"/>
      <c r="K63" s="6"/>
    </row>
    <row r="64" spans="1:11" x14ac:dyDescent="0.3">
      <c r="H64" s="11"/>
      <c r="I64" s="7"/>
      <c r="K64" s="6"/>
    </row>
    <row r="65" spans="8:11" x14ac:dyDescent="0.3">
      <c r="H65" s="11"/>
      <c r="I65" s="7"/>
      <c r="K65" s="6"/>
    </row>
    <row r="66" spans="8:11" x14ac:dyDescent="0.3">
      <c r="H66" s="11"/>
      <c r="I66" s="7"/>
      <c r="K66" s="6"/>
    </row>
    <row r="67" spans="8:11" x14ac:dyDescent="0.3">
      <c r="H67" s="11"/>
      <c r="I67" s="7"/>
      <c r="K67" s="6"/>
    </row>
    <row r="68" spans="8:11" x14ac:dyDescent="0.3">
      <c r="H68" s="11"/>
      <c r="I68" s="7"/>
      <c r="K68" s="6"/>
    </row>
    <row r="69" spans="8:11" x14ac:dyDescent="0.3">
      <c r="H69" s="11"/>
      <c r="I69" s="7"/>
      <c r="K69" s="6"/>
    </row>
    <row r="70" spans="8:11" x14ac:dyDescent="0.3">
      <c r="H70" s="11"/>
      <c r="I70" s="7"/>
      <c r="K70" s="6"/>
    </row>
    <row r="71" spans="8:11" x14ac:dyDescent="0.3">
      <c r="H71" s="11"/>
      <c r="I71" s="7"/>
      <c r="K71" s="6"/>
    </row>
    <row r="72" spans="8:11" x14ac:dyDescent="0.3">
      <c r="H72" s="11"/>
      <c r="I72" s="7"/>
      <c r="K72" s="6"/>
    </row>
    <row r="73" spans="8:11" x14ac:dyDescent="0.3">
      <c r="H73" s="11"/>
      <c r="I73" s="7"/>
      <c r="K73" s="6"/>
    </row>
    <row r="74" spans="8:11" x14ac:dyDescent="0.3">
      <c r="H74" s="11"/>
      <c r="I74" s="7"/>
      <c r="K74" s="6"/>
    </row>
    <row r="75" spans="8:11" x14ac:dyDescent="0.3">
      <c r="H75" s="11"/>
      <c r="I75" s="7"/>
      <c r="K75" s="6"/>
    </row>
    <row r="76" spans="8:11" x14ac:dyDescent="0.3">
      <c r="H76" s="11"/>
      <c r="I76" s="7"/>
      <c r="K76" s="6"/>
    </row>
    <row r="77" spans="8:11" x14ac:dyDescent="0.3">
      <c r="H77" s="11"/>
      <c r="I77" s="7"/>
      <c r="K77" s="6"/>
    </row>
    <row r="78" spans="8:11" x14ac:dyDescent="0.3">
      <c r="H78" s="11"/>
      <c r="I78" s="7"/>
      <c r="K78" s="6"/>
    </row>
    <row r="79" spans="8:11" x14ac:dyDescent="0.3">
      <c r="H79" s="11"/>
      <c r="I79" s="7"/>
      <c r="K79" s="6"/>
    </row>
    <row r="80" spans="8:11" x14ac:dyDescent="0.3">
      <c r="H80" s="11"/>
      <c r="I80" s="7"/>
      <c r="K80" s="6"/>
    </row>
    <row r="81" spans="8:11" x14ac:dyDescent="0.3">
      <c r="H81" s="11"/>
      <c r="I81" s="7"/>
      <c r="K81" s="6"/>
    </row>
    <row r="82" spans="8:11" x14ac:dyDescent="0.3">
      <c r="H82" s="11"/>
      <c r="I82" s="7"/>
      <c r="K82" s="6"/>
    </row>
    <row r="83" spans="8:11" x14ac:dyDescent="0.3">
      <c r="H83" s="11"/>
      <c r="I83" s="7"/>
      <c r="K83" s="6"/>
    </row>
    <row r="84" spans="8:11" x14ac:dyDescent="0.3">
      <c r="H84" s="11"/>
      <c r="I84" s="7"/>
      <c r="K84" s="6"/>
    </row>
    <row r="85" spans="8:11" x14ac:dyDescent="0.3">
      <c r="H85" s="11"/>
      <c r="I85" s="7"/>
      <c r="K85" s="6"/>
    </row>
    <row r="86" spans="8:11" x14ac:dyDescent="0.3">
      <c r="H86" s="11"/>
      <c r="I86" s="7"/>
      <c r="K86" s="6"/>
    </row>
    <row r="87" spans="8:11" x14ac:dyDescent="0.3">
      <c r="H87" s="11"/>
      <c r="I87" s="7"/>
      <c r="K87" s="6"/>
    </row>
    <row r="88" spans="8:11" x14ac:dyDescent="0.3">
      <c r="H88" s="11"/>
      <c r="I88" s="7"/>
      <c r="K88" s="6"/>
    </row>
    <row r="89" spans="8:11" x14ac:dyDescent="0.3">
      <c r="H89" s="11"/>
      <c r="I89" s="7"/>
      <c r="K89" s="6"/>
    </row>
    <row r="90" spans="8:11" x14ac:dyDescent="0.3">
      <c r="H90" s="11"/>
      <c r="I90" s="7"/>
      <c r="K90" s="6"/>
    </row>
    <row r="91" spans="8:11" x14ac:dyDescent="0.3">
      <c r="H91" s="11"/>
      <c r="I91" s="7"/>
      <c r="K91" s="6"/>
    </row>
    <row r="92" spans="8:11" x14ac:dyDescent="0.3">
      <c r="H92" s="11"/>
      <c r="I92" s="7"/>
      <c r="K92" s="6"/>
    </row>
    <row r="93" spans="8:11" x14ac:dyDescent="0.3">
      <c r="H93" s="11"/>
      <c r="I93" s="7"/>
      <c r="K93" s="6"/>
    </row>
    <row r="94" spans="8:11" x14ac:dyDescent="0.3">
      <c r="H94" s="11"/>
      <c r="I94" s="7"/>
      <c r="K94" s="6"/>
    </row>
    <row r="95" spans="8:11" x14ac:dyDescent="0.3">
      <c r="H95" s="11"/>
      <c r="I95" s="7"/>
      <c r="K95" s="6"/>
    </row>
    <row r="96" spans="8:11" x14ac:dyDescent="0.3">
      <c r="H96" s="11"/>
      <c r="I96" s="7"/>
      <c r="K96" s="6"/>
    </row>
    <row r="97" spans="8:11" x14ac:dyDescent="0.3">
      <c r="H97" s="11"/>
      <c r="I97" s="7"/>
      <c r="K97" s="6"/>
    </row>
    <row r="98" spans="8:11" x14ac:dyDescent="0.3">
      <c r="H98" s="11"/>
      <c r="I98" s="7"/>
      <c r="K98" s="6"/>
    </row>
    <row r="99" spans="8:11" x14ac:dyDescent="0.3">
      <c r="H99" s="11"/>
      <c r="I99" s="7"/>
      <c r="K99" s="6"/>
    </row>
    <row r="100" spans="8:11" x14ac:dyDescent="0.3">
      <c r="H100" s="11"/>
      <c r="I100" s="7"/>
      <c r="K100" s="6"/>
    </row>
    <row r="101" spans="8:11" x14ac:dyDescent="0.3">
      <c r="H101" s="11"/>
      <c r="I101" s="7"/>
      <c r="K101" s="6"/>
    </row>
    <row r="102" spans="8:11" x14ac:dyDescent="0.3">
      <c r="H102" s="11"/>
      <c r="I102" s="7"/>
      <c r="K102" s="6"/>
    </row>
    <row r="103" spans="8:11" x14ac:dyDescent="0.3">
      <c r="H103" s="11"/>
      <c r="I103" s="7"/>
      <c r="K103" s="6"/>
    </row>
    <row r="104" spans="8:11" x14ac:dyDescent="0.3">
      <c r="H104" s="11"/>
      <c r="I104" s="7"/>
      <c r="K104" s="6"/>
    </row>
    <row r="105" spans="8:11" x14ac:dyDescent="0.3">
      <c r="H105" s="11"/>
      <c r="I105" s="7"/>
      <c r="K105" s="6"/>
    </row>
    <row r="106" spans="8:11" x14ac:dyDescent="0.3">
      <c r="H106" s="11"/>
      <c r="I106" s="7"/>
      <c r="K106" s="6"/>
    </row>
    <row r="107" spans="8:11" x14ac:dyDescent="0.3">
      <c r="H107" s="11"/>
      <c r="I107" s="7"/>
      <c r="K107" s="6"/>
    </row>
    <row r="108" spans="8:11" x14ac:dyDescent="0.3">
      <c r="H108" s="11"/>
      <c r="I108" s="7"/>
      <c r="K108" s="6"/>
    </row>
    <row r="109" spans="8:11" x14ac:dyDescent="0.3">
      <c r="H109" s="11"/>
      <c r="I109" s="7"/>
      <c r="K109" s="6"/>
    </row>
    <row r="110" spans="8:11" x14ac:dyDescent="0.3">
      <c r="H110" s="11"/>
      <c r="I110" s="7"/>
      <c r="K110" s="6"/>
    </row>
    <row r="111" spans="8:11" x14ac:dyDescent="0.3">
      <c r="H111" s="11"/>
      <c r="I111" s="7"/>
      <c r="K111" s="6"/>
    </row>
    <row r="112" spans="8:11" x14ac:dyDescent="0.3">
      <c r="H112" s="11"/>
      <c r="I112" s="7"/>
      <c r="K112" s="6"/>
    </row>
    <row r="113" spans="8:11" x14ac:dyDescent="0.3">
      <c r="H113" s="11"/>
      <c r="I113" s="7"/>
      <c r="K113" s="6"/>
    </row>
    <row r="114" spans="8:11" x14ac:dyDescent="0.3">
      <c r="H114" s="11"/>
      <c r="I114" s="7"/>
      <c r="K114" s="6"/>
    </row>
    <row r="115" spans="8:11" x14ac:dyDescent="0.3">
      <c r="H115" s="11"/>
      <c r="I115" s="7"/>
      <c r="K115" s="6"/>
    </row>
    <row r="116" spans="8:11" x14ac:dyDescent="0.3">
      <c r="H116" s="11"/>
      <c r="I116" s="7"/>
      <c r="K116" s="6"/>
    </row>
    <row r="117" spans="8:11" x14ac:dyDescent="0.3">
      <c r="H117" s="11"/>
      <c r="I117" s="7"/>
      <c r="K117" s="6"/>
    </row>
    <row r="118" spans="8:11" x14ac:dyDescent="0.3">
      <c r="H118" s="11"/>
      <c r="I118" s="7"/>
      <c r="K118" s="6"/>
    </row>
    <row r="119" spans="8:11" x14ac:dyDescent="0.3">
      <c r="H119" s="11"/>
      <c r="I119" s="7"/>
      <c r="K119" s="6"/>
    </row>
    <row r="120" spans="8:11" x14ac:dyDescent="0.3">
      <c r="H120" s="11"/>
      <c r="I120" s="7"/>
      <c r="K120" s="6"/>
    </row>
    <row r="121" spans="8:11" x14ac:dyDescent="0.3">
      <c r="H121" s="11"/>
    </row>
    <row r="122" spans="8:11" x14ac:dyDescent="0.3">
      <c r="H122" s="11"/>
      <c r="I122" s="7"/>
      <c r="K122" s="6"/>
    </row>
    <row r="123" spans="8:11" x14ac:dyDescent="0.3">
      <c r="H123" s="11"/>
      <c r="I123" s="7"/>
      <c r="K123" s="6"/>
    </row>
    <row r="124" spans="8:11" x14ac:dyDescent="0.3">
      <c r="H124" s="11"/>
      <c r="I124" s="7"/>
      <c r="K124" s="6"/>
    </row>
    <row r="125" spans="8:11" x14ac:dyDescent="0.3">
      <c r="H125" s="11"/>
      <c r="I125" s="7"/>
      <c r="K125" s="6"/>
    </row>
    <row r="126" spans="8:11" x14ac:dyDescent="0.3">
      <c r="H126" s="11"/>
      <c r="I126" s="7"/>
      <c r="K126" s="6"/>
    </row>
    <row r="127" spans="8:11" x14ac:dyDescent="0.3">
      <c r="H127" s="11"/>
      <c r="I127" s="7"/>
      <c r="K127" s="6"/>
    </row>
    <row r="128" spans="8:11" x14ac:dyDescent="0.3">
      <c r="H128" s="11"/>
      <c r="I128" s="7"/>
      <c r="K128" s="6"/>
    </row>
    <row r="129" spans="8:11" x14ac:dyDescent="0.3">
      <c r="H129" s="11"/>
      <c r="I129" s="7"/>
      <c r="K129" s="6"/>
    </row>
    <row r="130" spans="8:11" x14ac:dyDescent="0.3">
      <c r="H130" s="11"/>
      <c r="I130" s="7"/>
      <c r="K130" s="6"/>
    </row>
    <row r="131" spans="8:11" x14ac:dyDescent="0.3">
      <c r="H131" s="11"/>
      <c r="I131" s="7"/>
      <c r="K131" s="6"/>
    </row>
    <row r="132" spans="8:11" x14ac:dyDescent="0.3">
      <c r="H132" s="11"/>
      <c r="I132" s="7"/>
      <c r="K132" s="6"/>
    </row>
    <row r="133" spans="8:11" x14ac:dyDescent="0.3">
      <c r="H133" s="11"/>
      <c r="I133" s="7"/>
      <c r="K133" s="6"/>
    </row>
    <row r="134" spans="8:11" x14ac:dyDescent="0.3">
      <c r="H134" s="11"/>
      <c r="I134" s="7"/>
      <c r="K134" s="6"/>
    </row>
    <row r="135" spans="8:11" x14ac:dyDescent="0.3">
      <c r="H135" s="11"/>
      <c r="I135" s="7"/>
      <c r="K135" s="6"/>
    </row>
    <row r="136" spans="8:11" x14ac:dyDescent="0.3">
      <c r="H136" s="11"/>
      <c r="I136" s="7"/>
      <c r="K136" s="6"/>
    </row>
    <row r="137" spans="8:11" x14ac:dyDescent="0.3">
      <c r="H137" s="11"/>
      <c r="I137" s="7"/>
      <c r="K137" s="6"/>
    </row>
    <row r="138" spans="8:11" x14ac:dyDescent="0.3">
      <c r="H138" s="11"/>
      <c r="I138" s="7"/>
      <c r="K138" s="6"/>
    </row>
    <row r="139" spans="8:11" x14ac:dyDescent="0.3">
      <c r="H139" s="11"/>
      <c r="I139" s="7"/>
      <c r="K139" s="6"/>
    </row>
    <row r="140" spans="8:11" x14ac:dyDescent="0.3">
      <c r="H140" s="11"/>
      <c r="I140" s="7"/>
      <c r="K140" s="6"/>
    </row>
    <row r="141" spans="8:11" x14ac:dyDescent="0.3">
      <c r="H141" s="11"/>
      <c r="I141" s="7"/>
      <c r="K141" s="6"/>
    </row>
    <row r="142" spans="8:11" x14ac:dyDescent="0.3">
      <c r="H142" s="11"/>
      <c r="I142" s="7"/>
      <c r="K142" s="6"/>
    </row>
    <row r="143" spans="8:11" x14ac:dyDescent="0.3">
      <c r="H143" s="11"/>
      <c r="I143" s="7"/>
      <c r="K143" s="6"/>
    </row>
    <row r="144" spans="8:11" x14ac:dyDescent="0.3">
      <c r="H144" s="11"/>
      <c r="I144" s="7"/>
      <c r="K144" s="6"/>
    </row>
    <row r="145" spans="8:11" x14ac:dyDescent="0.3">
      <c r="H145" s="11"/>
      <c r="I145" s="7"/>
      <c r="K145" s="6"/>
    </row>
    <row r="146" spans="8:11" x14ac:dyDescent="0.3">
      <c r="H146" s="11"/>
      <c r="I146" s="7"/>
      <c r="K146" s="6"/>
    </row>
    <row r="147" spans="8:11" x14ac:dyDescent="0.3">
      <c r="H147" s="11"/>
      <c r="I147" s="7"/>
      <c r="K147" s="6"/>
    </row>
    <row r="148" spans="8:11" x14ac:dyDescent="0.3">
      <c r="H148" s="11"/>
      <c r="I148" s="7"/>
      <c r="K148" s="6"/>
    </row>
    <row r="149" spans="8:11" x14ac:dyDescent="0.3">
      <c r="H149" s="11"/>
      <c r="I149" s="7"/>
      <c r="K149" s="6"/>
    </row>
    <row r="150" spans="8:11" x14ac:dyDescent="0.3">
      <c r="H150" s="11"/>
      <c r="I150" s="7"/>
      <c r="K150" s="6"/>
    </row>
    <row r="151" spans="8:11" x14ac:dyDescent="0.3">
      <c r="H151" s="11"/>
      <c r="I151" s="7"/>
      <c r="K151" s="6"/>
    </row>
    <row r="152" spans="8:11" x14ac:dyDescent="0.3">
      <c r="H152" s="11"/>
      <c r="I152" s="7"/>
      <c r="K152" s="6"/>
    </row>
    <row r="153" spans="8:11" x14ac:dyDescent="0.3">
      <c r="H153" s="11"/>
      <c r="I153" s="7"/>
      <c r="K153" s="6"/>
    </row>
    <row r="154" spans="8:11" x14ac:dyDescent="0.3">
      <c r="H154" s="11"/>
      <c r="I154" s="7"/>
      <c r="K154" s="6"/>
    </row>
    <row r="155" spans="8:11" x14ac:dyDescent="0.3">
      <c r="H155" s="11"/>
      <c r="I155" s="7"/>
      <c r="K155" s="6"/>
    </row>
    <row r="156" spans="8:11" x14ac:dyDescent="0.3">
      <c r="H156" s="11"/>
      <c r="I156" s="7"/>
      <c r="K156" s="6"/>
    </row>
    <row r="157" spans="8:11" x14ac:dyDescent="0.3">
      <c r="H157" s="11"/>
      <c r="I157" s="7"/>
      <c r="K157" s="6"/>
    </row>
    <row r="158" spans="8:11" x14ac:dyDescent="0.3">
      <c r="H158" s="11"/>
      <c r="I158" s="7"/>
      <c r="K158" s="6"/>
    </row>
    <row r="159" spans="8:11" x14ac:dyDescent="0.3">
      <c r="H159" s="11"/>
      <c r="I159" s="7"/>
      <c r="K159" s="6"/>
    </row>
    <row r="160" spans="8:11" x14ac:dyDescent="0.3">
      <c r="H160" s="11"/>
      <c r="I160" s="7"/>
      <c r="K160" s="6"/>
    </row>
    <row r="161" spans="8:11" x14ac:dyDescent="0.3">
      <c r="H161" s="11"/>
      <c r="I161" s="7"/>
      <c r="K161" s="6"/>
    </row>
    <row r="162" spans="8:11" x14ac:dyDescent="0.3">
      <c r="H162" s="11"/>
      <c r="I162" s="7"/>
      <c r="K162" s="6"/>
    </row>
    <row r="163" spans="8:11" x14ac:dyDescent="0.3">
      <c r="H163" s="11"/>
      <c r="I163" s="7"/>
      <c r="K163" s="6"/>
    </row>
    <row r="164" spans="8:11" x14ac:dyDescent="0.3">
      <c r="H164" s="11"/>
      <c r="I164" s="7"/>
      <c r="K164" s="6"/>
    </row>
    <row r="165" spans="8:11" x14ac:dyDescent="0.3">
      <c r="H165" s="11"/>
      <c r="I165" s="7"/>
      <c r="K165" s="6"/>
    </row>
    <row r="166" spans="8:11" x14ac:dyDescent="0.3">
      <c r="H166" s="11"/>
      <c r="I166" s="7"/>
      <c r="K166" s="6"/>
    </row>
    <row r="167" spans="8:11" x14ac:dyDescent="0.3">
      <c r="H167" s="11"/>
      <c r="I167" s="7"/>
      <c r="K167" s="6"/>
    </row>
    <row r="168" spans="8:11" x14ac:dyDescent="0.3">
      <c r="H168" s="11"/>
      <c r="I168" s="7"/>
      <c r="K168" s="6"/>
    </row>
    <row r="169" spans="8:11" x14ac:dyDescent="0.3">
      <c r="H169" s="11"/>
      <c r="I169" s="7"/>
      <c r="K169" s="6"/>
    </row>
    <row r="170" spans="8:11" x14ac:dyDescent="0.3">
      <c r="H170" s="11"/>
      <c r="I170" s="7"/>
      <c r="K170" s="6"/>
    </row>
    <row r="171" spans="8:11" x14ac:dyDescent="0.3">
      <c r="H171" s="11"/>
      <c r="I171" s="7"/>
      <c r="K171" s="6"/>
    </row>
    <row r="172" spans="8:11" x14ac:dyDescent="0.3">
      <c r="H172" s="11"/>
      <c r="I172" s="7"/>
      <c r="K172" s="6"/>
    </row>
    <row r="173" spans="8:11" x14ac:dyDescent="0.3">
      <c r="H173" s="11"/>
      <c r="I173" s="7"/>
      <c r="K173" s="6"/>
    </row>
    <row r="174" spans="8:11" x14ac:dyDescent="0.3">
      <c r="H174" s="11"/>
      <c r="I174" s="7"/>
      <c r="K174" s="6"/>
    </row>
    <row r="175" spans="8:11" x14ac:dyDescent="0.3">
      <c r="H175" s="11"/>
      <c r="I175" s="7"/>
      <c r="K175" s="6"/>
    </row>
    <row r="176" spans="8:11" x14ac:dyDescent="0.3">
      <c r="H176" s="11"/>
      <c r="I176" s="7"/>
      <c r="K176" s="6"/>
    </row>
    <row r="177" spans="8:11" x14ac:dyDescent="0.3">
      <c r="H177" s="11"/>
      <c r="I177" s="7"/>
      <c r="K177" s="6"/>
    </row>
    <row r="178" spans="8:11" x14ac:dyDescent="0.3">
      <c r="H178" s="11"/>
      <c r="I178" s="7"/>
      <c r="K178" s="6"/>
    </row>
    <row r="179" spans="8:11" x14ac:dyDescent="0.3">
      <c r="H179" s="11"/>
      <c r="I179" s="7"/>
      <c r="K179" s="6"/>
    </row>
    <row r="180" spans="8:11" x14ac:dyDescent="0.3">
      <c r="H180" s="11"/>
      <c r="I180" s="7"/>
      <c r="K180" s="6"/>
    </row>
    <row r="181" spans="8:11" x14ac:dyDescent="0.3">
      <c r="H181" s="11"/>
      <c r="I181" s="7"/>
      <c r="K181" s="6"/>
    </row>
    <row r="182" spans="8:11" x14ac:dyDescent="0.3">
      <c r="H182" s="11"/>
      <c r="I182" s="7"/>
      <c r="K182" s="6"/>
    </row>
    <row r="183" spans="8:11" x14ac:dyDescent="0.3">
      <c r="H183" s="11"/>
      <c r="I183" s="7"/>
      <c r="K183" s="6"/>
    </row>
    <row r="184" spans="8:11" x14ac:dyDescent="0.3">
      <c r="H184" s="11"/>
      <c r="I184" s="7"/>
      <c r="K184" s="6"/>
    </row>
    <row r="185" spans="8:11" x14ac:dyDescent="0.3">
      <c r="H185" s="11"/>
      <c r="I185" s="7"/>
      <c r="K185" s="6"/>
    </row>
    <row r="186" spans="8:11" x14ac:dyDescent="0.3">
      <c r="H186" s="11"/>
      <c r="I186" s="7"/>
      <c r="K186" s="6"/>
    </row>
    <row r="187" spans="8:11" x14ac:dyDescent="0.3">
      <c r="H187" s="11"/>
      <c r="I187" s="7"/>
      <c r="K187" s="6"/>
    </row>
    <row r="188" spans="8:11" x14ac:dyDescent="0.3">
      <c r="H188" s="11"/>
      <c r="I188" s="7"/>
      <c r="K188" s="6"/>
    </row>
    <row r="189" spans="8:11" x14ac:dyDescent="0.3">
      <c r="H189" s="11"/>
      <c r="I189" s="7"/>
      <c r="K189" s="6"/>
    </row>
    <row r="190" spans="8:11" x14ac:dyDescent="0.3">
      <c r="H190" s="11"/>
      <c r="I190" s="7"/>
      <c r="K190" s="6"/>
    </row>
    <row r="191" spans="8:11" x14ac:dyDescent="0.3">
      <c r="H191" s="11"/>
      <c r="I191" s="7"/>
      <c r="K191" s="6"/>
    </row>
    <row r="192" spans="8:11" x14ac:dyDescent="0.3">
      <c r="H192" s="11"/>
      <c r="I192" s="7"/>
      <c r="K192" s="6"/>
    </row>
    <row r="193" spans="8:11" x14ac:dyDescent="0.3">
      <c r="H193" s="11"/>
      <c r="I193" s="7"/>
      <c r="K193" s="6"/>
    </row>
    <row r="194" spans="8:11" x14ac:dyDescent="0.3">
      <c r="H194" s="11"/>
      <c r="I194" s="7"/>
      <c r="K194" s="6"/>
    </row>
    <row r="195" spans="8:11" x14ac:dyDescent="0.3">
      <c r="H195" s="11"/>
      <c r="I195" s="7"/>
      <c r="K195" s="6"/>
    </row>
    <row r="196" spans="8:11" x14ac:dyDescent="0.3">
      <c r="H196" s="11"/>
      <c r="I196" s="7"/>
      <c r="K196" s="6"/>
    </row>
    <row r="197" spans="8:11" x14ac:dyDescent="0.3">
      <c r="H197" s="11"/>
      <c r="I197" s="7"/>
      <c r="K197" s="6"/>
    </row>
    <row r="198" spans="8:11" x14ac:dyDescent="0.3">
      <c r="H198" s="11"/>
      <c r="I198" s="7"/>
      <c r="K198" s="6"/>
    </row>
    <row r="199" spans="8:11" x14ac:dyDescent="0.3">
      <c r="H199" s="11"/>
      <c r="I199" s="7"/>
      <c r="K199" s="6"/>
    </row>
    <row r="200" spans="8:11" x14ac:dyDescent="0.3">
      <c r="H200" s="11"/>
      <c r="I200" s="7"/>
      <c r="K200" s="6"/>
    </row>
    <row r="201" spans="8:11" x14ac:dyDescent="0.3">
      <c r="H201" s="11"/>
      <c r="I201" s="7"/>
      <c r="K201" s="6"/>
    </row>
    <row r="202" spans="8:11" x14ac:dyDescent="0.3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2025-01-06T21:06:01Z</dcterms:modified>
</cp:coreProperties>
</file>