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na.intra.agf.com\torfs$\FFCM-Group\Portfolio_Management\Exposure_Reports\2024\202404\20240401\"/>
    </mc:Choice>
  </mc:AlternateContent>
  <xr:revisionPtr revIDLastSave="0" documentId="13_ncr:1_{D7B24A0E-DF8F-4CEB-B89C-42F1478E1D3F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BTAL" sheetId="15" r:id="rId1"/>
    <sheet name="DJTLABT" sheetId="6" r:id="rId2"/>
    <sheet name="DJTSAB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0" l="1"/>
  <c r="K28" i="10" s="1"/>
  <c r="K25" i="10"/>
  <c r="J25" i="10"/>
  <c r="J8" i="10"/>
  <c r="K8" i="10" s="1"/>
  <c r="K40" i="10"/>
  <c r="J40" i="10"/>
  <c r="K14" i="10"/>
  <c r="J14" i="10"/>
  <c r="K12" i="10"/>
  <c r="J12" i="10"/>
  <c r="J27" i="10"/>
  <c r="K27" i="10" s="1"/>
  <c r="J41" i="10"/>
  <c r="K41" i="10" s="1"/>
  <c r="J49" i="10"/>
  <c r="K49" i="10" s="1"/>
  <c r="J48" i="10"/>
  <c r="K48" i="10" s="1"/>
  <c r="J11" i="10"/>
  <c r="K11" i="10" s="1"/>
  <c r="K3" i="10"/>
  <c r="J3" i="10"/>
  <c r="J51" i="10"/>
  <c r="K51" i="10" s="1"/>
  <c r="J50" i="10"/>
  <c r="K50" i="10" s="1"/>
  <c r="J10" i="10"/>
  <c r="K10" i="10" s="1"/>
  <c r="J24" i="10"/>
  <c r="K24" i="10" s="1"/>
  <c r="K6" i="10"/>
  <c r="J6" i="10"/>
  <c r="K17" i="10"/>
  <c r="J17" i="10"/>
  <c r="J45" i="10"/>
  <c r="K45" i="10" s="1"/>
  <c r="J2" i="10"/>
  <c r="K2" i="10" s="1"/>
  <c r="J7" i="10"/>
  <c r="K7" i="10" s="1"/>
  <c r="J20" i="10"/>
  <c r="K20" i="10" s="1"/>
  <c r="J22" i="10"/>
  <c r="K22" i="10" s="1"/>
  <c r="J21" i="10"/>
  <c r="K21" i="10" s="1"/>
  <c r="J30" i="10"/>
  <c r="K30" i="10" s="1"/>
  <c r="J26" i="10"/>
  <c r="K26" i="10" s="1"/>
  <c r="J42" i="10"/>
  <c r="K42" i="10" s="1"/>
  <c r="J16" i="10"/>
  <c r="K16" i="10" s="1"/>
  <c r="J19" i="10"/>
  <c r="K19" i="10" s="1"/>
  <c r="J37" i="10"/>
  <c r="K37" i="10" s="1"/>
  <c r="J18" i="10"/>
  <c r="K18" i="10" s="1"/>
  <c r="J36" i="10"/>
  <c r="K36" i="10" s="1"/>
  <c r="K31" i="10"/>
  <c r="J31" i="10"/>
  <c r="J38" i="10"/>
  <c r="K38" i="10" s="1"/>
  <c r="K34" i="10"/>
  <c r="J34" i="10"/>
  <c r="J4" i="10"/>
  <c r="K4" i="10" s="1"/>
  <c r="K47" i="10"/>
  <c r="J47" i="10"/>
  <c r="J23" i="10"/>
  <c r="K23" i="10" s="1"/>
  <c r="J9" i="10"/>
  <c r="K9" i="10" s="1"/>
  <c r="J33" i="10"/>
  <c r="K33" i="10" s="1"/>
  <c r="J13" i="10"/>
  <c r="K13" i="10" s="1"/>
  <c r="J39" i="10"/>
  <c r="K39" i="10" s="1"/>
  <c r="J15" i="10"/>
  <c r="K15" i="10" s="1"/>
  <c r="J43" i="10"/>
  <c r="K43" i="10" s="1"/>
  <c r="J35" i="10"/>
  <c r="K35" i="10" s="1"/>
  <c r="K44" i="10"/>
  <c r="J44" i="10"/>
  <c r="J29" i="10"/>
  <c r="K29" i="10" s="1"/>
  <c r="J46" i="10"/>
  <c r="K46" i="10" s="1"/>
  <c r="J5" i="10"/>
  <c r="K5" i="10" s="1"/>
  <c r="K32" i="10"/>
  <c r="J32" i="10"/>
  <c r="K2" i="6"/>
  <c r="J2" i="6"/>
  <c r="J36" i="6"/>
  <c r="K36" i="6" s="1"/>
  <c r="K48" i="6"/>
  <c r="J48" i="6"/>
  <c r="J31" i="6"/>
  <c r="K31" i="6" s="1"/>
  <c r="J25" i="6"/>
  <c r="K25" i="6" s="1"/>
  <c r="J37" i="6"/>
  <c r="K37" i="6" s="1"/>
  <c r="K12" i="6"/>
  <c r="J12" i="6"/>
  <c r="J27" i="6"/>
  <c r="K27" i="6" s="1"/>
  <c r="K42" i="6"/>
  <c r="J42" i="6"/>
  <c r="J34" i="6"/>
  <c r="K34" i="6" s="1"/>
  <c r="K35" i="6"/>
  <c r="J35" i="6"/>
  <c r="J10" i="6"/>
  <c r="K10" i="6" s="1"/>
  <c r="K40" i="6"/>
  <c r="J40" i="6"/>
  <c r="K49" i="6"/>
  <c r="J49" i="6"/>
  <c r="K21" i="6"/>
  <c r="J21" i="6"/>
  <c r="K5" i="6"/>
  <c r="J5" i="6"/>
  <c r="K47" i="6"/>
  <c r="J47" i="6"/>
  <c r="K28" i="6"/>
  <c r="J28" i="6"/>
  <c r="K38" i="6"/>
  <c r="J38" i="6"/>
  <c r="K29" i="6"/>
  <c r="J29" i="6"/>
  <c r="K8" i="6"/>
  <c r="J8" i="6"/>
  <c r="K45" i="6"/>
  <c r="J45" i="6"/>
  <c r="K9" i="6"/>
  <c r="J9" i="6"/>
  <c r="K11" i="6"/>
  <c r="J11" i="6"/>
  <c r="K7" i="6"/>
  <c r="J7" i="6"/>
  <c r="K20" i="6"/>
  <c r="J20" i="6"/>
  <c r="J46" i="6"/>
  <c r="K46" i="6" s="1"/>
  <c r="J26" i="6"/>
  <c r="K26" i="6" s="1"/>
  <c r="K50" i="6"/>
  <c r="J50" i="6"/>
  <c r="K16" i="6"/>
  <c r="J16" i="6"/>
  <c r="K6" i="6"/>
  <c r="J6" i="6"/>
  <c r="J39" i="6"/>
  <c r="K39" i="6" s="1"/>
  <c r="K24" i="6"/>
  <c r="J24" i="6"/>
  <c r="K41" i="6"/>
  <c r="J41" i="6"/>
  <c r="J17" i="6"/>
  <c r="K17" i="6" s="1"/>
  <c r="K30" i="6"/>
  <c r="J30" i="6"/>
  <c r="J4" i="6"/>
  <c r="K4" i="6" s="1"/>
  <c r="K22" i="6"/>
  <c r="J22" i="6"/>
  <c r="K19" i="6"/>
  <c r="J19" i="6"/>
  <c r="K3" i="6"/>
  <c r="J3" i="6"/>
  <c r="K23" i="6"/>
  <c r="J23" i="6"/>
  <c r="J44" i="6"/>
  <c r="K44" i="6" s="1"/>
  <c r="J32" i="6"/>
  <c r="K32" i="6" s="1"/>
  <c r="J18" i="6"/>
  <c r="K18" i="6" s="1"/>
  <c r="K33" i="6"/>
  <c r="J33" i="6"/>
  <c r="K14" i="6"/>
  <c r="J14" i="6"/>
  <c r="K51" i="6"/>
  <c r="J51" i="6"/>
  <c r="K15" i="6"/>
  <c r="J15" i="6"/>
  <c r="J13" i="6"/>
  <c r="K13" i="6" s="1"/>
  <c r="K43" i="6"/>
  <c r="J43" i="6"/>
</calcChain>
</file>

<file path=xl/sharedStrings.xml><?xml version="1.0" encoding="utf-8"?>
<sst xmlns="http://schemas.openxmlformats.org/spreadsheetml/2006/main" count="768" uniqueCount="551">
  <si>
    <t>CUSIP</t>
  </si>
  <si>
    <t>Name</t>
  </si>
  <si>
    <t>Ticker</t>
  </si>
  <si>
    <t>ISIN</t>
  </si>
  <si>
    <t>Sector</t>
  </si>
  <si>
    <t>PX_LAST</t>
  </si>
  <si>
    <t>Health Care</t>
  </si>
  <si>
    <t>Industrials</t>
  </si>
  <si>
    <t>Financials</t>
  </si>
  <si>
    <t>Long Market Value</t>
  </si>
  <si>
    <t>Long Weight</t>
  </si>
  <si>
    <t>Short Shares</t>
  </si>
  <si>
    <t>Short Market Value</t>
  </si>
  <si>
    <t>Short Weight</t>
  </si>
  <si>
    <t>Long Index Swap Terms</t>
  </si>
  <si>
    <t>Trade Date</t>
  </si>
  <si>
    <t>Effective Date</t>
  </si>
  <si>
    <t>Termination Date</t>
  </si>
  <si>
    <t>Settlement Currency</t>
  </si>
  <si>
    <t>USD</t>
  </si>
  <si>
    <t>Index Ticker</t>
  </si>
  <si>
    <t>Floating Base Rate</t>
  </si>
  <si>
    <t>Floating Maturity</t>
  </si>
  <si>
    <t>Spread</t>
  </si>
  <si>
    <t>35 bps</t>
  </si>
  <si>
    <t>-40 bps</t>
  </si>
  <si>
    <t>Day Count</t>
  </si>
  <si>
    <t>Actual/360</t>
  </si>
  <si>
    <t>Counterparty</t>
  </si>
  <si>
    <t>Morgan Stanley Capital Services LLC</t>
  </si>
  <si>
    <t>Short Index Swap Terms</t>
  </si>
  <si>
    <t>Information Technology</t>
  </si>
  <si>
    <t>Communication Services</t>
  </si>
  <si>
    <t>Consumer Discretionary</t>
  </si>
  <si>
    <t>Consumer Staples</t>
  </si>
  <si>
    <t>SEDOL</t>
  </si>
  <si>
    <t>As of Open Date</t>
  </si>
  <si>
    <t>Long Shares</t>
  </si>
  <si>
    <t>Energy</t>
  </si>
  <si>
    <t>Equity Notional Amount Outstanding</t>
  </si>
  <si>
    <t>DJTLABT</t>
  </si>
  <si>
    <t>DJTSABT</t>
  </si>
  <si>
    <t>Current Index Level</t>
  </si>
  <si>
    <t>Materials</t>
  </si>
  <si>
    <t>Real Estate</t>
  </si>
  <si>
    <t>COIN</t>
  </si>
  <si>
    <t>Coinbase Global, Inc  Class A</t>
  </si>
  <si>
    <t>19260Q107</t>
  </si>
  <si>
    <t>BMC9P69</t>
  </si>
  <si>
    <t>US19260Q1076</t>
  </si>
  <si>
    <t>AZPN</t>
  </si>
  <si>
    <t>Aspen Technology Inc</t>
  </si>
  <si>
    <t>29109X106</t>
  </si>
  <si>
    <t>BP2V812</t>
  </si>
  <si>
    <t>US29109X1063</t>
  </si>
  <si>
    <t>ERIE</t>
  </si>
  <si>
    <t>Erie Indemnity Co A</t>
  </si>
  <si>
    <t>29530P102</t>
  </si>
  <si>
    <t>2311711</t>
  </si>
  <si>
    <t>US29530P1021</t>
  </si>
  <si>
    <t>GPK</t>
  </si>
  <si>
    <t>Graphic Packaging Holding Co</t>
  </si>
  <si>
    <t>388689101</t>
  </si>
  <si>
    <t>B2Q8249</t>
  </si>
  <si>
    <t>US3886891015</t>
  </si>
  <si>
    <t>AA</t>
  </si>
  <si>
    <t>Alcoa Corp</t>
  </si>
  <si>
    <t>013872106</t>
  </si>
  <si>
    <t>BYNF418</t>
  </si>
  <si>
    <t>US0138721065</t>
  </si>
  <si>
    <t>ALLY</t>
  </si>
  <si>
    <t>Ally Financial Inc</t>
  </si>
  <si>
    <t>02005N100</t>
  </si>
  <si>
    <t>B72XK05</t>
  </si>
  <si>
    <t>US02005N1000</t>
  </si>
  <si>
    <t>LYFT</t>
  </si>
  <si>
    <t>Lyft Inc.-A</t>
  </si>
  <si>
    <t>55087P104</t>
  </si>
  <si>
    <t>BJT1RW7</t>
  </si>
  <si>
    <t>US55087P1049</t>
  </si>
  <si>
    <t>DKS</t>
  </si>
  <si>
    <t>Dick's Sporting Goods Inc</t>
  </si>
  <si>
    <t>253393102</t>
  </si>
  <si>
    <t>2969637</t>
  </si>
  <si>
    <t>US2533931026</t>
  </si>
  <si>
    <t>DCI</t>
  </si>
  <si>
    <t>Donaldson Co</t>
  </si>
  <si>
    <t>257651109</t>
  </si>
  <si>
    <t>2276467</t>
  </si>
  <si>
    <t>US2576511099</t>
  </si>
  <si>
    <t>FMC</t>
  </si>
  <si>
    <t>FMC Corp</t>
  </si>
  <si>
    <t>302491303</t>
  </si>
  <si>
    <t>2328603</t>
  </si>
  <si>
    <t>US3024913036</t>
  </si>
  <si>
    <t>HUBB</t>
  </si>
  <si>
    <t>Hubbell Inc</t>
  </si>
  <si>
    <t>443510607</t>
  </si>
  <si>
    <t>BDFG6S3</t>
  </si>
  <si>
    <t>US4435106079</t>
  </si>
  <si>
    <t>NTAP</t>
  </si>
  <si>
    <t>NetApp Inc</t>
  </si>
  <si>
    <t>64110D104</t>
  </si>
  <si>
    <t>2630643</t>
  </si>
  <si>
    <t>US64110D1046</t>
  </si>
  <si>
    <t>RDN</t>
  </si>
  <si>
    <t>Radian Group</t>
  </si>
  <si>
    <t>750236101</t>
  </si>
  <si>
    <t>2173911</t>
  </si>
  <si>
    <t>US7502361014</t>
  </si>
  <si>
    <t>ROL</t>
  </si>
  <si>
    <t>Rollins Inc</t>
  </si>
  <si>
    <t>775711104</t>
  </si>
  <si>
    <t>2747305</t>
  </si>
  <si>
    <t>US7757111049</t>
  </si>
  <si>
    <t>SLGN</t>
  </si>
  <si>
    <t>Silgan Hldgs Inc</t>
  </si>
  <si>
    <t>827048109</t>
  </si>
  <si>
    <t>2809324</t>
  </si>
  <si>
    <t>US8270481091</t>
  </si>
  <si>
    <t>TSCO</t>
  </si>
  <si>
    <t>Tractor Supply Co</t>
  </si>
  <si>
    <t>892356106</t>
  </si>
  <si>
    <t>2900335</t>
  </si>
  <si>
    <t>US8923561067</t>
  </si>
  <si>
    <t>SQ</t>
  </si>
  <si>
    <t>Block, Inc. A</t>
  </si>
  <si>
    <t>852234103</t>
  </si>
  <si>
    <t>BYNZGK1</t>
  </si>
  <si>
    <t>US8522341036</t>
  </si>
  <si>
    <t>CVNA</t>
  </si>
  <si>
    <t>Carvana Co.-A</t>
  </si>
  <si>
    <t>146869102</t>
  </si>
  <si>
    <t>BYQHPG3</t>
  </si>
  <si>
    <t>US1468691027</t>
  </si>
  <si>
    <t>CFG</t>
  </si>
  <si>
    <t>Citizens Financial Group Inc</t>
  </si>
  <si>
    <t>174610105</t>
  </si>
  <si>
    <t>BQRX1X3</t>
  </si>
  <si>
    <t>US1746101054</t>
  </si>
  <si>
    <t>DOCU</t>
  </si>
  <si>
    <t>DocuSign Inc</t>
  </si>
  <si>
    <t>256163106</t>
  </si>
  <si>
    <t>BFYT7B7</t>
  </si>
  <si>
    <t>US2561631068</t>
  </si>
  <si>
    <t>MSTR</t>
  </si>
  <si>
    <t>MicroStrategy Inc A</t>
  </si>
  <si>
    <t>594972408</t>
  </si>
  <si>
    <t>2974329</t>
  </si>
  <si>
    <t>US5949724083</t>
  </si>
  <si>
    <t>MRNA</t>
  </si>
  <si>
    <t>Moderna, Inc.</t>
  </si>
  <si>
    <t>60770K107</t>
  </si>
  <si>
    <t>BGSXTS3</t>
  </si>
  <si>
    <t>US60770K1079</t>
  </si>
  <si>
    <t>NCLH</t>
  </si>
  <si>
    <t>Norwegian Cruise Line Holdings Ltd</t>
  </si>
  <si>
    <t>G66721104</t>
  </si>
  <si>
    <t>B9CGTC3</t>
  </si>
  <si>
    <t>BMG667211046</t>
  </si>
  <si>
    <t>HOOD</t>
  </si>
  <si>
    <t>Robinhood Markets Inc A</t>
  </si>
  <si>
    <t>770700102</t>
  </si>
  <si>
    <t>BP0TQN6</t>
  </si>
  <si>
    <t>US7707001027</t>
  </si>
  <si>
    <t>IOT</t>
  </si>
  <si>
    <t>Samsara Inc.</t>
  </si>
  <si>
    <t>79589L106</t>
  </si>
  <si>
    <t>BPK3058</t>
  </si>
  <si>
    <t>US79589L1061</t>
  </si>
  <si>
    <t>RUN</t>
  </si>
  <si>
    <t>Sunrun Inc.</t>
  </si>
  <si>
    <t>86771W105</t>
  </si>
  <si>
    <t>BYXB1Y8</t>
  </si>
  <si>
    <t>US86771W1053</t>
  </si>
  <si>
    <t>VNO</t>
  </si>
  <si>
    <t>Vornado Realty Trust</t>
  </si>
  <si>
    <t>929042109</t>
  </si>
  <si>
    <t>2933632</t>
  </si>
  <si>
    <t>US9290421091</t>
  </si>
  <si>
    <t>WOLF</t>
  </si>
  <si>
    <t>Wolfspeed, Inc.</t>
  </si>
  <si>
    <t>977852102</t>
  </si>
  <si>
    <t>BMBVND9</t>
  </si>
  <si>
    <t>US9778521024</t>
  </si>
  <si>
    <t>28 September 2023</t>
  </si>
  <si>
    <t>2 October 2023</t>
  </si>
  <si>
    <t>29 September 2025</t>
  </si>
  <si>
    <t>US Federal Funds Effective Rate</t>
  </si>
  <si>
    <t>Daily</t>
  </si>
  <si>
    <t>20240401</t>
  </si>
  <si>
    <t>ALL</t>
  </si>
  <si>
    <t>Allstate Corp</t>
  </si>
  <si>
    <t>020002101</t>
  </si>
  <si>
    <t>2019952</t>
  </si>
  <si>
    <t>US0200021014</t>
  </si>
  <si>
    <t>Utilities</t>
  </si>
  <si>
    <t>AZO</t>
  </si>
  <si>
    <t>AutoZone Inc</t>
  </si>
  <si>
    <t>053332102</t>
  </si>
  <si>
    <t>2065955</t>
  </si>
  <si>
    <t>US0533321024</t>
  </si>
  <si>
    <t>AVT</t>
  </si>
  <si>
    <t>Avnet Inc</t>
  </si>
  <si>
    <t>053807103</t>
  </si>
  <si>
    <t>2066505</t>
  </si>
  <si>
    <t>US0538071038</t>
  </si>
  <si>
    <t>BWXT</t>
  </si>
  <si>
    <t>BWX Technologies Inc.</t>
  </si>
  <si>
    <t>05605H100</t>
  </si>
  <si>
    <t>BZ0W624</t>
  </si>
  <si>
    <t>US05605H1005</t>
  </si>
  <si>
    <t>CMG</t>
  </si>
  <si>
    <t>Chipotle Mexican Grill Inc.</t>
  </si>
  <si>
    <t>169656105</t>
  </si>
  <si>
    <t>B0X7DZ3</t>
  </si>
  <si>
    <t>US1696561059</t>
  </si>
  <si>
    <t>CHH</t>
  </si>
  <si>
    <t>Choice Hotels Intl</t>
  </si>
  <si>
    <t>169905106</t>
  </si>
  <si>
    <t>2106780</t>
  </si>
  <si>
    <t>US1699051066</t>
  </si>
  <si>
    <t>CLH</t>
  </si>
  <si>
    <t>Clean Harbors Inc</t>
  </si>
  <si>
    <t>184496107</t>
  </si>
  <si>
    <t>2202473</t>
  </si>
  <si>
    <t>US1844961078</t>
  </si>
  <si>
    <t>DECK</t>
  </si>
  <si>
    <t>Deckers Outdoor</t>
  </si>
  <si>
    <t>243537107</t>
  </si>
  <si>
    <t>2267278</t>
  </si>
  <si>
    <t>US2435371073</t>
  </si>
  <si>
    <t>FANG</t>
  </si>
  <si>
    <t>Diamondback Energy Inc</t>
  </si>
  <si>
    <t>25278X109</t>
  </si>
  <si>
    <t>B7Y8YR3</t>
  </si>
  <si>
    <t>US25278X1090</t>
  </si>
  <si>
    <t>DG</t>
  </si>
  <si>
    <t>Dollar General Corp</t>
  </si>
  <si>
    <t>256677105</t>
  </si>
  <si>
    <t>B5B1S13</t>
  </si>
  <si>
    <t>US2566771059</t>
  </si>
  <si>
    <t>EME</t>
  </si>
  <si>
    <t>Emcor Group Inc</t>
  </si>
  <si>
    <t>29084Q100</t>
  </si>
  <si>
    <t>2474164</t>
  </si>
  <si>
    <t>US29084Q1004</t>
  </si>
  <si>
    <t>EDR</t>
  </si>
  <si>
    <t>Endeavor Group Holdings, Inc.</t>
  </si>
  <si>
    <t>29260Y109</t>
  </si>
  <si>
    <t>BJQ05Y5</t>
  </si>
  <si>
    <t>US29260Y1091</t>
  </si>
  <si>
    <t>EG</t>
  </si>
  <si>
    <t>Everest Group Ltd</t>
  </si>
  <si>
    <t>G3223R108</t>
  </si>
  <si>
    <t>2556868</t>
  </si>
  <si>
    <t>BMG3223R1088</t>
  </si>
  <si>
    <t>XOM</t>
  </si>
  <si>
    <t>Exxon Mobil Corp</t>
  </si>
  <si>
    <t>30231G102</t>
  </si>
  <si>
    <t>2326618</t>
  </si>
  <si>
    <t>US30231G1022</t>
  </si>
  <si>
    <t>FCFS</t>
  </si>
  <si>
    <t>FirstCash Holdings, Inc.</t>
  </si>
  <si>
    <t>33768G107</t>
  </si>
  <si>
    <t>BMF5Q83</t>
  </si>
  <si>
    <t>US33768G1076</t>
  </si>
  <si>
    <t>GE</t>
  </si>
  <si>
    <t>General Electric Co</t>
  </si>
  <si>
    <t>369604301</t>
  </si>
  <si>
    <t>BL59CR9</t>
  </si>
  <si>
    <t>US3696043013</t>
  </si>
  <si>
    <t>GIS</t>
  </si>
  <si>
    <t>General Mills Inc</t>
  </si>
  <si>
    <t>370334104</t>
  </si>
  <si>
    <t>2367026</t>
  </si>
  <si>
    <t>US3703341046</t>
  </si>
  <si>
    <t>HIG</t>
  </si>
  <si>
    <t>Hartford Finl Services Group</t>
  </si>
  <si>
    <t>416515104</t>
  </si>
  <si>
    <t>2476193</t>
  </si>
  <si>
    <t>US4165151048</t>
  </si>
  <si>
    <t>KR</t>
  </si>
  <si>
    <t>Kroger Co</t>
  </si>
  <si>
    <t>501044101</t>
  </si>
  <si>
    <t>2497406</t>
  </si>
  <si>
    <t>US5010441013</t>
  </si>
  <si>
    <t>MPC</t>
  </si>
  <si>
    <t>Marathon Petroleum Corp.</t>
  </si>
  <si>
    <t>56585A102</t>
  </si>
  <si>
    <t>B3K3L40</t>
  </si>
  <si>
    <t>US56585A1025</t>
  </si>
  <si>
    <t>MDU</t>
  </si>
  <si>
    <t>MDU Resources Group Inc</t>
  </si>
  <si>
    <t>552690109</t>
  </si>
  <si>
    <t>2547323</t>
  </si>
  <si>
    <t>US5526901096</t>
  </si>
  <si>
    <t>MSI</t>
  </si>
  <si>
    <t>Motorola Solutions Inc</t>
  </si>
  <si>
    <t>620076307</t>
  </si>
  <si>
    <t>B5BKPQ4</t>
  </si>
  <si>
    <t>US6200763075</t>
  </si>
  <si>
    <t>PCAR</t>
  </si>
  <si>
    <t>PACCAR Inc</t>
  </si>
  <si>
    <t>693718108</t>
  </si>
  <si>
    <t>2665861</t>
  </si>
  <si>
    <t>US6937181088</t>
  </si>
  <si>
    <t>PKG</t>
  </si>
  <si>
    <t>Packaging Corp of America</t>
  </si>
  <si>
    <t>695156109</t>
  </si>
  <si>
    <t>2504566</t>
  </si>
  <si>
    <t>US6951561090</t>
  </si>
  <si>
    <t>PAYC</t>
  </si>
  <si>
    <t>Paycom Software Inc</t>
  </si>
  <si>
    <t>70432V102</t>
  </si>
  <si>
    <t>BL95MY0</t>
  </si>
  <si>
    <t>US70432V1026</t>
  </si>
  <si>
    <t>PNW</t>
  </si>
  <si>
    <t>Pinnacle West Capital (AZ)</t>
  </si>
  <si>
    <t>723484101</t>
  </si>
  <si>
    <t>2048804</t>
  </si>
  <si>
    <t>US7234841010</t>
  </si>
  <si>
    <t>RGA</t>
  </si>
  <si>
    <t>Reinsurance Group of America</t>
  </si>
  <si>
    <t>759351604</t>
  </si>
  <si>
    <t>2731193</t>
  </si>
  <si>
    <t>US7593516047</t>
  </si>
  <si>
    <t>RTX</t>
  </si>
  <si>
    <t>RTX Corporation</t>
  </si>
  <si>
    <t>75513E101</t>
  </si>
  <si>
    <t>BM5M5Y3</t>
  </si>
  <si>
    <t>US75513E1010</t>
  </si>
  <si>
    <t>RYAN</t>
  </si>
  <si>
    <t>Ryan Specialty Holdings, Inc.</t>
  </si>
  <si>
    <t>78351F107</t>
  </si>
  <si>
    <t>BNXKSK3</t>
  </si>
  <si>
    <t>US78351F1075</t>
  </si>
  <si>
    <t>SNA</t>
  </si>
  <si>
    <t>Snap On Inc</t>
  </si>
  <si>
    <t>833034101</t>
  </si>
  <si>
    <t>2818740</t>
  </si>
  <si>
    <t>US8330341012</t>
  </si>
  <si>
    <t>SO</t>
  </si>
  <si>
    <t>Southern Co</t>
  </si>
  <si>
    <t>842587107</t>
  </si>
  <si>
    <t>2829601</t>
  </si>
  <si>
    <t>US8425871071</t>
  </si>
  <si>
    <t>SNX</t>
  </si>
  <si>
    <t>TD SYNNEX Corporation</t>
  </si>
  <si>
    <t>87162W100</t>
  </si>
  <si>
    <t>2002554</t>
  </si>
  <si>
    <t>US87162W1009</t>
  </si>
  <si>
    <t>FTI</t>
  </si>
  <si>
    <t>TechnipFMC plc</t>
  </si>
  <si>
    <t>G87110105</t>
  </si>
  <si>
    <t>BDSFG98</t>
  </si>
  <si>
    <t>GB00BDSFG982</t>
  </si>
  <si>
    <t>TGNA</t>
  </si>
  <si>
    <t>TEGNA Inc</t>
  </si>
  <si>
    <t>87901J105</t>
  </si>
  <si>
    <t>BZ0P3Z5</t>
  </si>
  <si>
    <t>US87901J1051</t>
  </si>
  <si>
    <t>TPL</t>
  </si>
  <si>
    <t>Texas Pacific Land Corporation</t>
  </si>
  <si>
    <t>88262P102</t>
  </si>
  <si>
    <t>BM99VY2</t>
  </si>
  <si>
    <t>US88262P1021</t>
  </si>
  <si>
    <t>TXT</t>
  </si>
  <si>
    <t>Textron Inc</t>
  </si>
  <si>
    <t>883203101</t>
  </si>
  <si>
    <t>2885937</t>
  </si>
  <si>
    <t>US8832031012</t>
  </si>
  <si>
    <t>UNM</t>
  </si>
  <si>
    <t>Unum Group</t>
  </si>
  <si>
    <t>91529Y106</t>
  </si>
  <si>
    <t>2433842</t>
  </si>
  <si>
    <t>US91529Y1064</t>
  </si>
  <si>
    <t>VST</t>
  </si>
  <si>
    <t>Vistra Corp.</t>
  </si>
  <si>
    <t>92840M102</t>
  </si>
  <si>
    <t>BZ8VJQ8</t>
  </si>
  <si>
    <t>US92840M1027</t>
  </si>
  <si>
    <t>AES</t>
  </si>
  <si>
    <t>AES Corp</t>
  </si>
  <si>
    <t>00130H105</t>
  </si>
  <si>
    <t>2002479</t>
  </si>
  <si>
    <t>US00130H1059</t>
  </si>
  <si>
    <t>APP</t>
  </si>
  <si>
    <t>AppLovin Corporation Class A</t>
  </si>
  <si>
    <t>03831W108</t>
  </si>
  <si>
    <t>BMV3LG4</t>
  </si>
  <si>
    <t>US03831W1080</t>
  </si>
  <si>
    <t>CAR</t>
  </si>
  <si>
    <t>Avis Budget Group Inc</t>
  </si>
  <si>
    <t>053774105</t>
  </si>
  <si>
    <t>B1CL8J2</t>
  </si>
  <si>
    <t>US0537741052</t>
  </si>
  <si>
    <t>AXON</t>
  </si>
  <si>
    <t>Axon Enterprise Inc</t>
  </si>
  <si>
    <t>05464C101</t>
  </si>
  <si>
    <t>BDT5S35</t>
  </si>
  <si>
    <t>US05464C1018</t>
  </si>
  <si>
    <t>CE</t>
  </si>
  <si>
    <t>Celanese Corp A</t>
  </si>
  <si>
    <t>150870103</t>
  </si>
  <si>
    <t>B05MZT4</t>
  </si>
  <si>
    <t>US1508701034</t>
  </si>
  <si>
    <t>CELH</t>
  </si>
  <si>
    <t>Celsius Holdings, Inc.</t>
  </si>
  <si>
    <t>15118V207</t>
  </si>
  <si>
    <t>B19HX21</t>
  </si>
  <si>
    <t>US15118V2079</t>
  </si>
  <si>
    <t>CHX</t>
  </si>
  <si>
    <t>ChampionX Corporation</t>
  </si>
  <si>
    <t>15872M104</t>
  </si>
  <si>
    <t>BMW7N69</t>
  </si>
  <si>
    <t>US15872M1045</t>
  </si>
  <si>
    <t>GTLS</t>
  </si>
  <si>
    <t>Chart Industries</t>
  </si>
  <si>
    <t>16115Q308</t>
  </si>
  <si>
    <t>B19HNF4</t>
  </si>
  <si>
    <t>US16115Q3083</t>
  </si>
  <si>
    <t>CLF</t>
  </si>
  <si>
    <t>Cleveland-Cliffs Inc</t>
  </si>
  <si>
    <t>185899101</t>
  </si>
  <si>
    <t>BYVZ186</t>
  </si>
  <si>
    <t>US1858991011</t>
  </si>
  <si>
    <t>CSGP</t>
  </si>
  <si>
    <t>Costar Group Inc</t>
  </si>
  <si>
    <t>22160N109</t>
  </si>
  <si>
    <t>2262864</t>
  </si>
  <si>
    <t>US22160N1090</t>
  </si>
  <si>
    <t>DAL</t>
  </si>
  <si>
    <t>Delta Air Lines</t>
  </si>
  <si>
    <t>247361702</t>
  </si>
  <si>
    <t>B1W9D46</t>
  </si>
  <si>
    <t>US2473617023</t>
  </si>
  <si>
    <t>DASH</t>
  </si>
  <si>
    <t>DoorDash, Inc. Class A</t>
  </si>
  <si>
    <t>25809K105</t>
  </si>
  <si>
    <t>BN13P03</t>
  </si>
  <si>
    <t>US25809K1051</t>
  </si>
  <si>
    <t>DUOL</t>
  </si>
  <si>
    <t>Duolingo Inc A</t>
  </si>
  <si>
    <t>26603R106</t>
  </si>
  <si>
    <t>BMCM6P4</t>
  </si>
  <si>
    <t>US26603R1068</t>
  </si>
  <si>
    <t>ETRN</t>
  </si>
  <si>
    <t>Equitrans Midstream Corp</t>
  </si>
  <si>
    <t>294600101</t>
  </si>
  <si>
    <t>BFMWBV6</t>
  </si>
  <si>
    <t>US2946001011</t>
  </si>
  <si>
    <t>EXAS</t>
  </si>
  <si>
    <t>Exact Sciences Corp</t>
  </si>
  <si>
    <t>30063P105</t>
  </si>
  <si>
    <t>2719951</t>
  </si>
  <si>
    <t>US30063P1057</t>
  </si>
  <si>
    <t>FCX</t>
  </si>
  <si>
    <t>Freeport-McMoRan Inc</t>
  </si>
  <si>
    <t>35671D857</t>
  </si>
  <si>
    <t>2352118</t>
  </si>
  <si>
    <t>US35671D8570</t>
  </si>
  <si>
    <t>GNRC</t>
  </si>
  <si>
    <t>Generac Holdings Inc</t>
  </si>
  <si>
    <t>368736104</t>
  </si>
  <si>
    <t>B6197Q2</t>
  </si>
  <si>
    <t>US3687361044</t>
  </si>
  <si>
    <t>INSP</t>
  </si>
  <si>
    <t>Inspire Medical Systems, Inc</t>
  </si>
  <si>
    <t>457730109</t>
  </si>
  <si>
    <t>BDT5KT5</t>
  </si>
  <si>
    <t>US4577301090</t>
  </si>
  <si>
    <t>KEY</t>
  </si>
  <si>
    <t>KeyCorp</t>
  </si>
  <si>
    <t>493267108</t>
  </si>
  <si>
    <t>2490911</t>
  </si>
  <si>
    <t>US4932671088</t>
  </si>
  <si>
    <t>LNC</t>
  </si>
  <si>
    <t>Lincoln National Corp</t>
  </si>
  <si>
    <t>534187109</t>
  </si>
  <si>
    <t>2516378</t>
  </si>
  <si>
    <t>US5341871094</t>
  </si>
  <si>
    <t>LPX</t>
  </si>
  <si>
    <t>Louisiana Pacific Corp</t>
  </si>
  <si>
    <t>546347105</t>
  </si>
  <si>
    <t>2535243</t>
  </si>
  <si>
    <t>US5463471053</t>
  </si>
  <si>
    <t>MPW</t>
  </si>
  <si>
    <t>Medical Properties Trust</t>
  </si>
  <si>
    <t>58463J304</t>
  </si>
  <si>
    <t>B0JL5L9</t>
  </si>
  <si>
    <t>US58463J3041</t>
  </si>
  <si>
    <t>NTRA</t>
  </si>
  <si>
    <t>Natera, Inc.</t>
  </si>
  <si>
    <t>632307104</t>
  </si>
  <si>
    <t>BYQRG48</t>
  </si>
  <si>
    <t>US6323071042</t>
  </si>
  <si>
    <t>NOV</t>
  </si>
  <si>
    <t>NOV Inc.</t>
  </si>
  <si>
    <t>62955J103</t>
  </si>
  <si>
    <t>BN2RYW9</t>
  </si>
  <si>
    <t>US62955J1034</t>
  </si>
  <si>
    <t>NRG</t>
  </si>
  <si>
    <t>NRG Energy</t>
  </si>
  <si>
    <t>629377508</t>
  </si>
  <si>
    <t>2212922</t>
  </si>
  <si>
    <t>US6293775085</t>
  </si>
  <si>
    <t>OVV</t>
  </si>
  <si>
    <t>Ovintiv Inc.</t>
  </si>
  <si>
    <t>69047Q102</t>
  </si>
  <si>
    <t>BJ01KB6</t>
  </si>
  <si>
    <t>US69047Q1022</t>
  </si>
  <si>
    <t>PYPL</t>
  </si>
  <si>
    <t>PayPal Holdings Inc.</t>
  </si>
  <si>
    <t>70450Y103</t>
  </si>
  <si>
    <t>BYW36M8</t>
  </si>
  <si>
    <t>US70450Y1038</t>
  </si>
  <si>
    <t>RH</t>
  </si>
  <si>
    <t>74967X103</t>
  </si>
  <si>
    <t>BYXR425</t>
  </si>
  <si>
    <t>US74967X1037</t>
  </si>
  <si>
    <t>SLB</t>
  </si>
  <si>
    <t>Schlumberger Ltd</t>
  </si>
  <si>
    <t>806857108</t>
  </si>
  <si>
    <t>2779201</t>
  </si>
  <si>
    <t>AN8068571086</t>
  </si>
  <si>
    <t>TGT</t>
  </si>
  <si>
    <t>Target Corp</t>
  </si>
  <si>
    <t>87612E106</t>
  </si>
  <si>
    <t>2259101</t>
  </si>
  <si>
    <t>US87612E1064</t>
  </si>
  <si>
    <t>SMG</t>
  </si>
  <si>
    <t>The Scotts Miracle-Gro Company</t>
  </si>
  <si>
    <t>810186106</t>
  </si>
  <si>
    <t>2781518</t>
  </si>
  <si>
    <t>US8101861065</t>
  </si>
  <si>
    <t>RIG</t>
  </si>
  <si>
    <t>Transocean Ltd</t>
  </si>
  <si>
    <t>H8817H100</t>
  </si>
  <si>
    <t>B3KFWW1</t>
  </si>
  <si>
    <t>CH0048265513</t>
  </si>
  <si>
    <t>W</t>
  </si>
  <si>
    <t>Wayfair Inc A</t>
  </si>
  <si>
    <t>94419L101</t>
  </si>
  <si>
    <t>BQXZP64</t>
  </si>
  <si>
    <t>US94419L1017</t>
  </si>
  <si>
    <t>WCC</t>
  </si>
  <si>
    <t>WESCO Intl Inc</t>
  </si>
  <si>
    <t>95082P105</t>
  </si>
  <si>
    <t>2416973</t>
  </si>
  <si>
    <t>US95082P1057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</si>
</sst>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0"/>
    <numFmt numFmtId="165" formatCode="_(&quot;$&quot;* #,##0.0000_);_(&quot;$&quot;* \(#,##0.00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49" fontId="0" fillId="0" borderId="0" xfId="0" applyNumberFormat="1" applyAlignment="1">
      <alignment horizontal="center" wrapText="1"/>
    </xf>
    <xf numFmtId="10" fontId="0" fillId="0" borderId="0" xfId="2" applyNumberFormat="1" applyFont="1" applyFill="1" applyAlignment="1">
      <alignment horizontal="center" wrapText="1"/>
    </xf>
    <xf numFmtId="49" fontId="0" fillId="0" borderId="0" xfId="0" applyNumberFormat="1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164" fontId="0" fillId="0" borderId="0" xfId="0" applyNumberFormat="1"/>
    <xf numFmtId="10" fontId="0" fillId="0" borderId="0" xfId="1" applyNumberFormat="1" applyFont="1"/>
    <xf numFmtId="4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wrapText="1"/>
    </xf>
    <xf numFmtId="7" fontId="0" fillId="0" borderId="0" xfId="1" applyNumberFormat="1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5" fontId="0" fillId="0" borderId="4" xfId="0" quotePrefix="1" applyNumberFormat="1" applyBorder="1" applyAlignment="1">
      <alignment horizontal="right"/>
    </xf>
    <xf numFmtId="0" fontId="0" fillId="0" borderId="5" xfId="0" applyBorder="1"/>
    <xf numFmtId="15" fontId="0" fillId="0" borderId="6" xfId="0" quotePrefix="1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6" xfId="0" quotePrefix="1" applyBorder="1" applyAlignment="1">
      <alignment horizontal="right"/>
    </xf>
    <xf numFmtId="0" fontId="0" fillId="0" borderId="7" xfId="0" applyBorder="1"/>
    <xf numFmtId="0" fontId="0" fillId="0" borderId="8" xfId="0" applyBorder="1" applyAlignment="1">
      <alignment horizontal="right"/>
    </xf>
    <xf numFmtId="44" fontId="0" fillId="0" borderId="6" xfId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E13"/>
  <sheetViews>
    <sheetView tabSelected="1" workbookViewId="0"/>
  </sheetViews>
  <sheetFormatPr defaultRowHeight="15" x14ac:dyDescent="0.25"/>
  <cols>
    <col min="1" max="1" width="34.42578125" bestFit="1" customWidth="1"/>
    <col min="2" max="2" width="33" bestFit="1" customWidth="1"/>
    <col min="4" max="4" width="34.42578125" bestFit="1" customWidth="1"/>
    <col min="5" max="5" width="33" bestFit="1" customWidth="1"/>
  </cols>
  <sheetData>
    <row r="1" spans="1:5" ht="15.75" thickBot="1" x14ac:dyDescent="0.3">
      <c r="A1" s="12" t="s">
        <v>14</v>
      </c>
      <c r="B1" s="13"/>
      <c r="D1" s="12" t="s">
        <v>30</v>
      </c>
      <c r="E1" s="13"/>
    </row>
    <row r="2" spans="1:5" x14ac:dyDescent="0.25">
      <c r="A2" s="14" t="s">
        <v>15</v>
      </c>
      <c r="B2" s="15" t="s">
        <v>185</v>
      </c>
      <c r="D2" s="14" t="s">
        <v>15</v>
      </c>
      <c r="E2" s="15" t="s">
        <v>185</v>
      </c>
    </row>
    <row r="3" spans="1:5" x14ac:dyDescent="0.25">
      <c r="A3" s="16" t="s">
        <v>16</v>
      </c>
      <c r="B3" s="17" t="s">
        <v>186</v>
      </c>
      <c r="D3" s="16" t="s">
        <v>16</v>
      </c>
      <c r="E3" s="17" t="s">
        <v>186</v>
      </c>
    </row>
    <row r="4" spans="1:5" x14ac:dyDescent="0.25">
      <c r="A4" s="16" t="s">
        <v>17</v>
      </c>
      <c r="B4" s="15" t="s">
        <v>187</v>
      </c>
      <c r="D4" s="16" t="s">
        <v>17</v>
      </c>
      <c r="E4" s="15" t="s">
        <v>187</v>
      </c>
    </row>
    <row r="5" spans="1:5" x14ac:dyDescent="0.25">
      <c r="A5" s="16" t="s">
        <v>18</v>
      </c>
      <c r="B5" s="18" t="s">
        <v>19</v>
      </c>
      <c r="D5" s="16" t="s">
        <v>18</v>
      </c>
      <c r="E5" s="18" t="s">
        <v>19</v>
      </c>
    </row>
    <row r="6" spans="1:5" x14ac:dyDescent="0.25">
      <c r="A6" s="16" t="s">
        <v>39</v>
      </c>
      <c r="B6" s="22">
        <v>29424444.000100002</v>
      </c>
      <c r="D6" s="16" t="s">
        <v>39</v>
      </c>
      <c r="E6" s="22">
        <v>-28816806.780299999</v>
      </c>
    </row>
    <row r="7" spans="1:5" x14ac:dyDescent="0.25">
      <c r="A7" s="16" t="s">
        <v>20</v>
      </c>
      <c r="B7" s="18" t="s">
        <v>40</v>
      </c>
      <c r="D7" s="16" t="s">
        <v>20</v>
      </c>
      <c r="E7" s="18" t="s">
        <v>41</v>
      </c>
    </row>
    <row r="8" spans="1:5" x14ac:dyDescent="0.25">
      <c r="A8" s="16" t="s">
        <v>42</v>
      </c>
      <c r="B8" s="23">
        <v>3948.4917999999998</v>
      </c>
      <c r="D8" s="16" t="s">
        <v>42</v>
      </c>
      <c r="E8" s="23">
        <v>2953.4991</v>
      </c>
    </row>
    <row r="9" spans="1:5" x14ac:dyDescent="0.25">
      <c r="A9" s="16" t="s">
        <v>21</v>
      </c>
      <c r="B9" s="18" t="s">
        <v>188</v>
      </c>
      <c r="D9" s="16" t="s">
        <v>21</v>
      </c>
      <c r="E9" s="18" t="s">
        <v>188</v>
      </c>
    </row>
    <row r="10" spans="1:5" x14ac:dyDescent="0.25">
      <c r="A10" s="16" t="s">
        <v>22</v>
      </c>
      <c r="B10" s="24" t="s">
        <v>189</v>
      </c>
      <c r="D10" s="16" t="s">
        <v>22</v>
      </c>
      <c r="E10" s="24" t="s">
        <v>189</v>
      </c>
    </row>
    <row r="11" spans="1:5" x14ac:dyDescent="0.25">
      <c r="A11" s="16" t="s">
        <v>23</v>
      </c>
      <c r="B11" s="19" t="s">
        <v>24</v>
      </c>
      <c r="D11" s="16" t="s">
        <v>23</v>
      </c>
      <c r="E11" s="19" t="s">
        <v>25</v>
      </c>
    </row>
    <row r="12" spans="1:5" x14ac:dyDescent="0.25">
      <c r="A12" s="16" t="s">
        <v>26</v>
      </c>
      <c r="B12" s="19" t="s">
        <v>27</v>
      </c>
      <c r="D12" s="16" t="s">
        <v>26</v>
      </c>
      <c r="E12" s="19" t="s">
        <v>27</v>
      </c>
    </row>
    <row r="13" spans="1:5" ht="15.75" thickBot="1" x14ac:dyDescent="0.3">
      <c r="A13" s="20" t="s">
        <v>28</v>
      </c>
      <c r="B13" s="21" t="s">
        <v>29</v>
      </c>
      <c r="D13" s="20" t="s">
        <v>28</v>
      </c>
      <c r="E13" s="21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42578125" style="3" bestFit="1" customWidth="1"/>
    <col min="3" max="3" width="33.42578125" style="3" bestFit="1" customWidth="1"/>
    <col min="4" max="4" width="10.85546875" style="3" bestFit="1" customWidth="1"/>
    <col min="5" max="5" width="10.140625" style="3" bestFit="1" customWidth="1"/>
    <col min="6" max="6" width="14.28515625" style="3" bestFit="1" customWidth="1"/>
    <col min="7" max="7" width="22.57031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37</v>
      </c>
      <c r="J1" s="9" t="s">
        <v>9</v>
      </c>
      <c r="K1" s="2" t="s">
        <v>10</v>
      </c>
    </row>
    <row r="2" spans="1:11" x14ac:dyDescent="0.25">
      <c r="A2" s="3" t="s">
        <v>190</v>
      </c>
      <c r="B2" s="3" t="s">
        <v>377</v>
      </c>
      <c r="C2" s="3" t="s">
        <v>378</v>
      </c>
      <c r="D2" s="3" t="s">
        <v>379</v>
      </c>
      <c r="E2" s="3" t="s">
        <v>380</v>
      </c>
      <c r="F2" s="3" t="s">
        <v>381</v>
      </c>
      <c r="G2" s="3" t="s">
        <v>196</v>
      </c>
      <c r="H2" s="11">
        <v>69.650000000000006</v>
      </c>
      <c r="I2" s="7">
        <v>0.38764066094900002</v>
      </c>
      <c r="J2" s="4">
        <f>$H2*$I2</f>
        <v>26.999172035097853</v>
      </c>
      <c r="K2" s="6">
        <f>$J2/3948</f>
        <v>6.8386960575222526E-3</v>
      </c>
    </row>
    <row r="3" spans="1:11" x14ac:dyDescent="0.25">
      <c r="A3" s="3" t="s">
        <v>190</v>
      </c>
      <c r="B3" s="3" t="s">
        <v>80</v>
      </c>
      <c r="C3" s="3" t="s">
        <v>81</v>
      </c>
      <c r="D3" s="3" t="s">
        <v>82</v>
      </c>
      <c r="E3" s="3" t="s">
        <v>83</v>
      </c>
      <c r="F3" s="3" t="s">
        <v>84</v>
      </c>
      <c r="G3" s="3" t="s">
        <v>33</v>
      </c>
      <c r="H3" s="11">
        <v>224.86</v>
      </c>
      <c r="I3" s="7">
        <v>0.10766569178</v>
      </c>
      <c r="J3" s="4">
        <f>$H3*$I3</f>
        <v>24.209707453650804</v>
      </c>
      <c r="K3" s="6">
        <f>$J3/3948</f>
        <v>6.1321447450989877E-3</v>
      </c>
    </row>
    <row r="4" spans="1:11" x14ac:dyDescent="0.25">
      <c r="A4" s="3" t="s">
        <v>190</v>
      </c>
      <c r="B4" s="3" t="s">
        <v>242</v>
      </c>
      <c r="C4" s="3" t="s">
        <v>243</v>
      </c>
      <c r="D4" s="3" t="s">
        <v>244</v>
      </c>
      <c r="E4" s="3" t="s">
        <v>245</v>
      </c>
      <c r="F4" s="3" t="s">
        <v>246</v>
      </c>
      <c r="G4" s="3" t="s">
        <v>7</v>
      </c>
      <c r="H4" s="11">
        <v>350.2</v>
      </c>
      <c r="I4" s="7">
        <v>6.8748116346000004E-2</v>
      </c>
      <c r="J4" s="4">
        <f>$H4*$I4</f>
        <v>24.0755903443692</v>
      </c>
      <c r="K4" s="6">
        <f>$J4/3948</f>
        <v>6.0981738460914895E-3</v>
      </c>
    </row>
    <row r="5" spans="1:11" x14ac:dyDescent="0.25">
      <c r="A5" s="3" t="s">
        <v>190</v>
      </c>
      <c r="B5" s="3" t="s">
        <v>105</v>
      </c>
      <c r="C5" s="3" t="s">
        <v>106</v>
      </c>
      <c r="D5" s="3" t="s">
        <v>107</v>
      </c>
      <c r="E5" s="3" t="s">
        <v>108</v>
      </c>
      <c r="F5" s="3" t="s">
        <v>109</v>
      </c>
      <c r="G5" s="3" t="s">
        <v>8</v>
      </c>
      <c r="H5" s="11">
        <v>33.47</v>
      </c>
      <c r="I5" s="7">
        <v>0.684939551333</v>
      </c>
      <c r="J5" s="4">
        <f>$H5*$I5</f>
        <v>22.924926783115509</v>
      </c>
      <c r="K5" s="6">
        <f>$J5/3948</f>
        <v>5.8067190433423272E-3</v>
      </c>
    </row>
    <row r="6" spans="1:11" x14ac:dyDescent="0.25">
      <c r="A6" s="3" t="s">
        <v>190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94</v>
      </c>
      <c r="G6" s="3" t="s">
        <v>43</v>
      </c>
      <c r="H6" s="11">
        <v>63.7</v>
      </c>
      <c r="I6" s="7">
        <v>0.35967800192799998</v>
      </c>
      <c r="J6" s="4">
        <f>$H6*$I6</f>
        <v>22.911488722813601</v>
      </c>
      <c r="K6" s="6">
        <f>$J6/3948</f>
        <v>5.8033152793347522E-3</v>
      </c>
    </row>
    <row r="7" spans="1:11" x14ac:dyDescent="0.25">
      <c r="A7" s="3" t="s">
        <v>190</v>
      </c>
      <c r="B7" s="3" t="s">
        <v>282</v>
      </c>
      <c r="C7" s="3" t="s">
        <v>283</v>
      </c>
      <c r="D7" s="3" t="s">
        <v>284</v>
      </c>
      <c r="E7" s="3" t="s">
        <v>285</v>
      </c>
      <c r="F7" s="3" t="s">
        <v>286</v>
      </c>
      <c r="G7" s="3" t="s">
        <v>34</v>
      </c>
      <c r="H7" s="11">
        <v>57.13</v>
      </c>
      <c r="I7" s="7">
        <v>0.39986208678099999</v>
      </c>
      <c r="J7" s="4">
        <f>$H7*$I7</f>
        <v>22.844121017798532</v>
      </c>
      <c r="K7" s="6">
        <f>$J7/3948</f>
        <v>5.7862515242650793E-3</v>
      </c>
    </row>
    <row r="8" spans="1:11" x14ac:dyDescent="0.25">
      <c r="A8" s="3" t="s">
        <v>190</v>
      </c>
      <c r="B8" s="3" t="s">
        <v>100</v>
      </c>
      <c r="C8" s="3" t="s">
        <v>101</v>
      </c>
      <c r="D8" s="3" t="s">
        <v>102</v>
      </c>
      <c r="E8" s="3" t="s">
        <v>103</v>
      </c>
      <c r="F8" s="3" t="s">
        <v>104</v>
      </c>
      <c r="G8" s="3" t="s">
        <v>31</v>
      </c>
      <c r="H8" s="11">
        <v>104.97</v>
      </c>
      <c r="I8" s="7">
        <v>0.21614414069900001</v>
      </c>
      <c r="J8" s="4">
        <f>$H8*$I8</f>
        <v>22.68865044917403</v>
      </c>
      <c r="K8" s="6">
        <f>$J8/3948</f>
        <v>5.74687194761247E-3</v>
      </c>
    </row>
    <row r="9" spans="1:11" x14ac:dyDescent="0.25">
      <c r="A9" s="3" t="s">
        <v>190</v>
      </c>
      <c r="B9" s="3" t="s">
        <v>292</v>
      </c>
      <c r="C9" s="3" t="s">
        <v>293</v>
      </c>
      <c r="D9" s="3" t="s">
        <v>294</v>
      </c>
      <c r="E9" s="3" t="s">
        <v>295</v>
      </c>
      <c r="F9" s="3" t="s">
        <v>296</v>
      </c>
      <c r="G9" s="3" t="s">
        <v>7</v>
      </c>
      <c r="H9" s="11">
        <v>25.2</v>
      </c>
      <c r="I9" s="7">
        <v>0.89055052880700003</v>
      </c>
      <c r="J9" s="4">
        <f>$H9*$I9</f>
        <v>22.441873325936399</v>
      </c>
      <c r="K9" s="6">
        <f>$J9/3948</f>
        <v>5.6843650774914892E-3</v>
      </c>
    </row>
    <row r="10" spans="1:11" x14ac:dyDescent="0.25">
      <c r="A10" s="3" t="s">
        <v>190</v>
      </c>
      <c r="B10" s="3" t="s">
        <v>332</v>
      </c>
      <c r="C10" s="3" t="s">
        <v>333</v>
      </c>
      <c r="D10" s="3" t="s">
        <v>334</v>
      </c>
      <c r="E10" s="3" t="s">
        <v>335</v>
      </c>
      <c r="F10" s="3" t="s">
        <v>336</v>
      </c>
      <c r="G10" s="3" t="s">
        <v>8</v>
      </c>
      <c r="H10" s="11">
        <v>55.5</v>
      </c>
      <c r="I10" s="7">
        <v>0.40139087131000001</v>
      </c>
      <c r="J10" s="4">
        <f>$H10*$I10</f>
        <v>22.277193357705002</v>
      </c>
      <c r="K10" s="6">
        <f>$J10/3948</f>
        <v>5.6426528261664137E-3</v>
      </c>
    </row>
    <row r="11" spans="1:11" x14ac:dyDescent="0.25">
      <c r="A11" s="3" t="s">
        <v>190</v>
      </c>
      <c r="B11" s="3" t="s">
        <v>287</v>
      </c>
      <c r="C11" s="3" t="s">
        <v>288</v>
      </c>
      <c r="D11" s="3" t="s">
        <v>289</v>
      </c>
      <c r="E11" s="3" t="s">
        <v>290</v>
      </c>
      <c r="F11" s="3" t="s">
        <v>291</v>
      </c>
      <c r="G11" s="3" t="s">
        <v>38</v>
      </c>
      <c r="H11" s="11">
        <v>201.5</v>
      </c>
      <c r="I11" s="7">
        <v>0.109588739395</v>
      </c>
      <c r="J11" s="4">
        <f>$H11*$I11</f>
        <v>22.082130988092498</v>
      </c>
      <c r="K11" s="6">
        <f>$J11/3948</f>
        <v>5.5932449311277858E-3</v>
      </c>
    </row>
    <row r="12" spans="1:11" x14ac:dyDescent="0.25">
      <c r="A12" s="3" t="s">
        <v>190</v>
      </c>
      <c r="B12" s="3" t="s">
        <v>352</v>
      </c>
      <c r="C12" s="3" t="s">
        <v>353</v>
      </c>
      <c r="D12" s="3" t="s">
        <v>354</v>
      </c>
      <c r="E12" s="3" t="s">
        <v>355</v>
      </c>
      <c r="F12" s="3" t="s">
        <v>356</v>
      </c>
      <c r="G12" s="3" t="s">
        <v>38</v>
      </c>
      <c r="H12" s="11">
        <v>25.11</v>
      </c>
      <c r="I12" s="7">
        <v>0.86014939559799997</v>
      </c>
      <c r="J12" s="4">
        <f>$H12*$I12</f>
        <v>21.598351323465778</v>
      </c>
      <c r="K12" s="6">
        <f>$J12/3948</f>
        <v>5.4707070221544528E-3</v>
      </c>
    </row>
    <row r="13" spans="1:11" x14ac:dyDescent="0.25">
      <c r="A13" s="3" t="s">
        <v>190</v>
      </c>
      <c r="B13" s="3" t="s">
        <v>50</v>
      </c>
      <c r="C13" s="3" t="s">
        <v>51</v>
      </c>
      <c r="D13" s="3" t="s">
        <v>52</v>
      </c>
      <c r="E13" s="3" t="s">
        <v>53</v>
      </c>
      <c r="F13" s="3" t="s">
        <v>54</v>
      </c>
      <c r="G13" s="3" t="s">
        <v>31</v>
      </c>
      <c r="H13" s="11">
        <v>213.28</v>
      </c>
      <c r="I13" s="7">
        <v>0.101261827357</v>
      </c>
      <c r="J13" s="4">
        <f>$H13*$I13</f>
        <v>21.597122538700958</v>
      </c>
      <c r="K13" s="6">
        <f>$J13/3948</f>
        <v>5.4703957798128058E-3</v>
      </c>
    </row>
    <row r="14" spans="1:11" x14ac:dyDescent="0.25">
      <c r="A14" s="3" t="s">
        <v>190</v>
      </c>
      <c r="B14" s="3" t="s">
        <v>207</v>
      </c>
      <c r="C14" s="3" t="s">
        <v>208</v>
      </c>
      <c r="D14" s="3" t="s">
        <v>209</v>
      </c>
      <c r="E14" s="3" t="s">
        <v>210</v>
      </c>
      <c r="F14" s="3" t="s">
        <v>211</v>
      </c>
      <c r="G14" s="3" t="s">
        <v>7</v>
      </c>
      <c r="H14" s="11">
        <v>102.62</v>
      </c>
      <c r="I14" s="7">
        <v>0.21022897120100001</v>
      </c>
      <c r="J14" s="4">
        <f>$H14*$I14</f>
        <v>21.573697024646624</v>
      </c>
      <c r="K14" s="6">
        <f>$J14/3948</f>
        <v>5.4644622656146464E-3</v>
      </c>
    </row>
    <row r="15" spans="1:11" x14ac:dyDescent="0.25">
      <c r="A15" s="3" t="s">
        <v>190</v>
      </c>
      <c r="B15" s="3" t="s">
        <v>197</v>
      </c>
      <c r="C15" s="3" t="s">
        <v>198</v>
      </c>
      <c r="D15" s="3" t="s">
        <v>199</v>
      </c>
      <c r="E15" s="3" t="s">
        <v>200</v>
      </c>
      <c r="F15" s="3" t="s">
        <v>201</v>
      </c>
      <c r="G15" s="3" t="s">
        <v>33</v>
      </c>
      <c r="H15" s="11">
        <v>3151.65</v>
      </c>
      <c r="I15" s="7">
        <v>6.8210630079999996E-3</v>
      </c>
      <c r="J15" s="4">
        <f>$H15*$I15</f>
        <v>21.4976032291632</v>
      </c>
      <c r="K15" s="6">
        <f>$J15/3948</f>
        <v>5.4451882546006081E-3</v>
      </c>
    </row>
    <row r="16" spans="1:11" x14ac:dyDescent="0.25">
      <c r="A16" s="3" t="s">
        <v>190</v>
      </c>
      <c r="B16" s="3" t="s">
        <v>267</v>
      </c>
      <c r="C16" s="3" t="s">
        <v>268</v>
      </c>
      <c r="D16" s="3" t="s">
        <v>269</v>
      </c>
      <c r="E16" s="3" t="s">
        <v>270</v>
      </c>
      <c r="F16" s="3" t="s">
        <v>271</v>
      </c>
      <c r="G16" s="3" t="s">
        <v>7</v>
      </c>
      <c r="H16" s="11">
        <v>175.53</v>
      </c>
      <c r="I16" s="7">
        <v>0.122100421408</v>
      </c>
      <c r="J16" s="4">
        <f>$H16*$I16</f>
        <v>21.43228696974624</v>
      </c>
      <c r="K16" s="6">
        <f>$J16/3948</f>
        <v>5.4286441159438299E-3</v>
      </c>
    </row>
    <row r="17" spans="1:11" x14ac:dyDescent="0.25">
      <c r="A17" s="3" t="s">
        <v>190</v>
      </c>
      <c r="B17" s="3" t="s">
        <v>55</v>
      </c>
      <c r="C17" s="3" t="s">
        <v>56</v>
      </c>
      <c r="D17" s="3" t="s">
        <v>57</v>
      </c>
      <c r="E17" s="3" t="s">
        <v>58</v>
      </c>
      <c r="F17" s="3" t="s">
        <v>59</v>
      </c>
      <c r="G17" s="3" t="s">
        <v>8</v>
      </c>
      <c r="H17" s="11">
        <v>401.57</v>
      </c>
      <c r="I17" s="7">
        <v>5.3325476103000001E-2</v>
      </c>
      <c r="J17" s="4">
        <f>$H17*$I17</f>
        <v>21.413911438681708</v>
      </c>
      <c r="K17" s="6">
        <f>$J17/3948</f>
        <v>5.4239897261098551E-3</v>
      </c>
    </row>
    <row r="18" spans="1:11" x14ac:dyDescent="0.25">
      <c r="A18" s="3" t="s">
        <v>190</v>
      </c>
      <c r="B18" s="3" t="s">
        <v>217</v>
      </c>
      <c r="C18" s="3" t="s">
        <v>218</v>
      </c>
      <c r="D18" s="3" t="s">
        <v>219</v>
      </c>
      <c r="E18" s="3" t="s">
        <v>220</v>
      </c>
      <c r="F18" s="3" t="s">
        <v>221</v>
      </c>
      <c r="G18" s="3" t="s">
        <v>33</v>
      </c>
      <c r="H18" s="11">
        <v>126.35</v>
      </c>
      <c r="I18" s="7">
        <v>0.16863717848699999</v>
      </c>
      <c r="J18" s="4">
        <f>$H18*$I18</f>
        <v>21.307307501832447</v>
      </c>
      <c r="K18" s="6">
        <f>$J18/3948</f>
        <v>5.3969877157630311E-3</v>
      </c>
    </row>
    <row r="19" spans="1:11" x14ac:dyDescent="0.25">
      <c r="A19" s="3" t="s">
        <v>190</v>
      </c>
      <c r="B19" s="3" t="s">
        <v>237</v>
      </c>
      <c r="C19" s="3" t="s">
        <v>238</v>
      </c>
      <c r="D19" s="3" t="s">
        <v>239</v>
      </c>
      <c r="E19" s="3" t="s">
        <v>240</v>
      </c>
      <c r="F19" s="3" t="s">
        <v>241</v>
      </c>
      <c r="G19" s="3" t="s">
        <v>34</v>
      </c>
      <c r="H19" s="11">
        <v>156.06</v>
      </c>
      <c r="I19" s="7">
        <v>0.136158817071</v>
      </c>
      <c r="J19" s="4">
        <f>$H19*$I19</f>
        <v>21.24894499210026</v>
      </c>
      <c r="K19" s="6">
        <f>$J19/3948</f>
        <v>5.3822049118794979E-3</v>
      </c>
    </row>
    <row r="20" spans="1:11" x14ac:dyDescent="0.25">
      <c r="A20" s="3" t="s">
        <v>190</v>
      </c>
      <c r="B20" s="3" t="s">
        <v>95</v>
      </c>
      <c r="C20" s="3" t="s">
        <v>96</v>
      </c>
      <c r="D20" s="3" t="s">
        <v>97</v>
      </c>
      <c r="E20" s="3" t="s">
        <v>98</v>
      </c>
      <c r="F20" s="3" t="s">
        <v>99</v>
      </c>
      <c r="G20" s="3" t="s">
        <v>7</v>
      </c>
      <c r="H20" s="11">
        <v>415.05</v>
      </c>
      <c r="I20" s="7">
        <v>5.1132318364999998E-2</v>
      </c>
      <c r="J20" s="4">
        <f>$H20*$I20</f>
        <v>21.22246873739325</v>
      </c>
      <c r="K20" s="6">
        <f>$J20/3948</f>
        <v>5.3754986670195666E-3</v>
      </c>
    </row>
    <row r="21" spans="1:11" x14ac:dyDescent="0.25">
      <c r="A21" s="3" t="s">
        <v>190</v>
      </c>
      <c r="B21" s="3" t="s">
        <v>322</v>
      </c>
      <c r="C21" s="3" t="s">
        <v>323</v>
      </c>
      <c r="D21" s="3" t="s">
        <v>324</v>
      </c>
      <c r="E21" s="3" t="s">
        <v>325</v>
      </c>
      <c r="F21" s="3" t="s">
        <v>326</v>
      </c>
      <c r="G21" s="3" t="s">
        <v>8</v>
      </c>
      <c r="H21" s="11">
        <v>192.88</v>
      </c>
      <c r="I21" s="7">
        <v>0.109773350109</v>
      </c>
      <c r="J21" s="4">
        <f>$H21*$I21</f>
        <v>21.173083769023918</v>
      </c>
      <c r="K21" s="6">
        <f>$J21/3948</f>
        <v>5.362989809783161E-3</v>
      </c>
    </row>
    <row r="22" spans="1:11" x14ac:dyDescent="0.25">
      <c r="A22" s="3" t="s">
        <v>190</v>
      </c>
      <c r="B22" s="3" t="s">
        <v>85</v>
      </c>
      <c r="C22" s="3" t="s">
        <v>86</v>
      </c>
      <c r="D22" s="3" t="s">
        <v>87</v>
      </c>
      <c r="E22" s="3" t="s">
        <v>88</v>
      </c>
      <c r="F22" s="3" t="s">
        <v>89</v>
      </c>
      <c r="G22" s="3" t="s">
        <v>7</v>
      </c>
      <c r="H22" s="11">
        <v>74.680000000000007</v>
      </c>
      <c r="I22" s="7">
        <v>0.28349058237699998</v>
      </c>
      <c r="J22" s="4">
        <f>$H22*$I22</f>
        <v>21.171076691914362</v>
      </c>
      <c r="K22" s="6">
        <f>$J22/3948</f>
        <v>5.362481431589251E-3</v>
      </c>
    </row>
    <row r="23" spans="1:11" x14ac:dyDescent="0.25">
      <c r="A23" s="3" t="s">
        <v>190</v>
      </c>
      <c r="B23" s="3" t="s">
        <v>232</v>
      </c>
      <c r="C23" s="3" t="s">
        <v>233</v>
      </c>
      <c r="D23" s="3" t="s">
        <v>234</v>
      </c>
      <c r="E23" s="3" t="s">
        <v>235</v>
      </c>
      <c r="F23" s="3" t="s">
        <v>236</v>
      </c>
      <c r="G23" s="3" t="s">
        <v>38</v>
      </c>
      <c r="H23" s="11">
        <v>198.17</v>
      </c>
      <c r="I23" s="7">
        <v>0.106699126087</v>
      </c>
      <c r="J23" s="4">
        <f>$H23*$I23</f>
        <v>21.144565816660787</v>
      </c>
      <c r="K23" s="6">
        <f>$J23/3948</f>
        <v>5.3557664175939174E-3</v>
      </c>
    </row>
    <row r="24" spans="1:11" x14ac:dyDescent="0.25">
      <c r="A24" s="3" t="s">
        <v>190</v>
      </c>
      <c r="B24" s="3" t="s">
        <v>257</v>
      </c>
      <c r="C24" s="3" t="s">
        <v>258</v>
      </c>
      <c r="D24" s="3" t="s">
        <v>259</v>
      </c>
      <c r="E24" s="3" t="s">
        <v>260</v>
      </c>
      <c r="F24" s="3" t="s">
        <v>261</v>
      </c>
      <c r="G24" s="3" t="s">
        <v>38</v>
      </c>
      <c r="H24" s="11">
        <v>116.24</v>
      </c>
      <c r="I24" s="7">
        <v>0.181270812675</v>
      </c>
      <c r="J24" s="4">
        <f>$H24*$I24</f>
        <v>21.070919265341999</v>
      </c>
      <c r="K24" s="6">
        <f>$J24/3948</f>
        <v>5.3371122759224921E-3</v>
      </c>
    </row>
    <row r="25" spans="1:11" x14ac:dyDescent="0.25">
      <c r="A25" s="3" t="s">
        <v>190</v>
      </c>
      <c r="B25" s="3" t="s">
        <v>362</v>
      </c>
      <c r="C25" s="3" t="s">
        <v>363</v>
      </c>
      <c r="D25" s="3" t="s">
        <v>364</v>
      </c>
      <c r="E25" s="3" t="s">
        <v>365</v>
      </c>
      <c r="F25" s="3" t="s">
        <v>366</v>
      </c>
      <c r="G25" s="3" t="s">
        <v>38</v>
      </c>
      <c r="H25" s="11">
        <v>578.51</v>
      </c>
      <c r="I25" s="7">
        <v>3.6335954740000002E-2</v>
      </c>
      <c r="J25" s="4">
        <f>$H25*$I25</f>
        <v>21.0207131766374</v>
      </c>
      <c r="K25" s="6">
        <f>$J25/3948</f>
        <v>5.3243954348119052E-3</v>
      </c>
    </row>
    <row r="26" spans="1:11" x14ac:dyDescent="0.25">
      <c r="A26" s="3" t="s">
        <v>190</v>
      </c>
      <c r="B26" s="3" t="s">
        <v>60</v>
      </c>
      <c r="C26" s="3" t="s">
        <v>61</v>
      </c>
      <c r="D26" s="3" t="s">
        <v>62</v>
      </c>
      <c r="E26" s="3" t="s">
        <v>63</v>
      </c>
      <c r="F26" s="3" t="s">
        <v>64</v>
      </c>
      <c r="G26" s="3" t="s">
        <v>43</v>
      </c>
      <c r="H26" s="11">
        <v>29.18</v>
      </c>
      <c r="I26" s="7">
        <v>0.71662807058300004</v>
      </c>
      <c r="J26" s="4">
        <f>$H26*$I26</f>
        <v>20.911207099611943</v>
      </c>
      <c r="K26" s="6">
        <f>$J26/3948</f>
        <v>5.2966583332350412E-3</v>
      </c>
    </row>
    <row r="27" spans="1:11" x14ac:dyDescent="0.25">
      <c r="A27" s="3" t="s">
        <v>190</v>
      </c>
      <c r="B27" s="3" t="s">
        <v>347</v>
      </c>
      <c r="C27" s="3" t="s">
        <v>348</v>
      </c>
      <c r="D27" s="3" t="s">
        <v>349</v>
      </c>
      <c r="E27" s="3" t="s">
        <v>350</v>
      </c>
      <c r="F27" s="3" t="s">
        <v>351</v>
      </c>
      <c r="G27" s="3" t="s">
        <v>31</v>
      </c>
      <c r="H27" s="11">
        <v>113.1</v>
      </c>
      <c r="I27" s="7">
        <v>0.18469001389100001</v>
      </c>
      <c r="J27" s="4">
        <f>$H27*$I27</f>
        <v>20.888440571072099</v>
      </c>
      <c r="K27" s="6">
        <f>$J27/3948</f>
        <v>5.2908917353272798E-3</v>
      </c>
    </row>
    <row r="28" spans="1:11" x14ac:dyDescent="0.25">
      <c r="A28" s="3" t="s">
        <v>190</v>
      </c>
      <c r="B28" s="3" t="s">
        <v>312</v>
      </c>
      <c r="C28" s="3" t="s">
        <v>313</v>
      </c>
      <c r="D28" s="3" t="s">
        <v>314</v>
      </c>
      <c r="E28" s="3" t="s">
        <v>315</v>
      </c>
      <c r="F28" s="3" t="s">
        <v>316</v>
      </c>
      <c r="G28" s="3" t="s">
        <v>7</v>
      </c>
      <c r="H28" s="11">
        <v>199.01</v>
      </c>
      <c r="I28" s="7">
        <v>0.10493937261899999</v>
      </c>
      <c r="J28" s="4">
        <f>$H28*$I28</f>
        <v>20.883984544907186</v>
      </c>
      <c r="K28" s="6">
        <f>$J28/3948</f>
        <v>5.2897630559542008E-3</v>
      </c>
    </row>
    <row r="29" spans="1:11" x14ac:dyDescent="0.25">
      <c r="A29" s="3" t="s">
        <v>190</v>
      </c>
      <c r="B29" s="3" t="s">
        <v>302</v>
      </c>
      <c r="C29" s="3" t="s">
        <v>303</v>
      </c>
      <c r="D29" s="3" t="s">
        <v>304</v>
      </c>
      <c r="E29" s="3" t="s">
        <v>305</v>
      </c>
      <c r="F29" s="3" t="s">
        <v>306</v>
      </c>
      <c r="G29" s="3" t="s">
        <v>7</v>
      </c>
      <c r="H29" s="11">
        <v>123.89</v>
      </c>
      <c r="I29" s="7">
        <v>0.16835173471100001</v>
      </c>
      <c r="J29" s="4">
        <f>$H29*$I29</f>
        <v>20.85709641334579</v>
      </c>
      <c r="K29" s="6">
        <f>$J29/3948</f>
        <v>5.2829524856498958E-3</v>
      </c>
    </row>
    <row r="30" spans="1:11" x14ac:dyDescent="0.25">
      <c r="A30" s="3" t="s">
        <v>190</v>
      </c>
      <c r="B30" s="3" t="s">
        <v>247</v>
      </c>
      <c r="C30" s="3" t="s">
        <v>248</v>
      </c>
      <c r="D30" s="3" t="s">
        <v>249</v>
      </c>
      <c r="E30" s="3" t="s">
        <v>250</v>
      </c>
      <c r="F30" s="3" t="s">
        <v>251</v>
      </c>
      <c r="G30" s="3" t="s">
        <v>32</v>
      </c>
      <c r="H30" s="11">
        <v>25.73</v>
      </c>
      <c r="I30" s="7">
        <v>0.810355155286</v>
      </c>
      <c r="J30" s="4">
        <f>$H30*$I30</f>
        <v>20.850438145508779</v>
      </c>
      <c r="K30" s="6">
        <f>$J30/3948</f>
        <v>5.2812659943031358E-3</v>
      </c>
    </row>
    <row r="31" spans="1:11" x14ac:dyDescent="0.25">
      <c r="A31" s="3" t="s">
        <v>190</v>
      </c>
      <c r="B31" s="3" t="s">
        <v>367</v>
      </c>
      <c r="C31" s="3" t="s">
        <v>368</v>
      </c>
      <c r="D31" s="3" t="s">
        <v>369</v>
      </c>
      <c r="E31" s="3" t="s">
        <v>370</v>
      </c>
      <c r="F31" s="3" t="s">
        <v>371</v>
      </c>
      <c r="G31" s="3" t="s">
        <v>7</v>
      </c>
      <c r="H31" s="11">
        <v>95.93</v>
      </c>
      <c r="I31" s="7">
        <v>0.21693814971</v>
      </c>
      <c r="J31" s="4">
        <f>$H31*$I31</f>
        <v>20.8108767016803</v>
      </c>
      <c r="K31" s="6">
        <f>$J31/3948</f>
        <v>5.2712453651672497E-3</v>
      </c>
    </row>
    <row r="32" spans="1:11" x14ac:dyDescent="0.25">
      <c r="A32" s="3" t="s">
        <v>190</v>
      </c>
      <c r="B32" s="3" t="s">
        <v>222</v>
      </c>
      <c r="C32" s="3" t="s">
        <v>223</v>
      </c>
      <c r="D32" s="3" t="s">
        <v>224</v>
      </c>
      <c r="E32" s="3" t="s">
        <v>225</v>
      </c>
      <c r="F32" s="3" t="s">
        <v>226</v>
      </c>
      <c r="G32" s="3" t="s">
        <v>7</v>
      </c>
      <c r="H32" s="11">
        <v>201.31</v>
      </c>
      <c r="I32" s="7">
        <v>0.102726039472</v>
      </c>
      <c r="J32" s="4">
        <f>$H32*$I32</f>
        <v>20.679779006108319</v>
      </c>
      <c r="K32" s="6">
        <f>$J32/3948</f>
        <v>5.238039261932198E-3</v>
      </c>
    </row>
    <row r="33" spans="1:11" x14ac:dyDescent="0.25">
      <c r="A33" s="3" t="s">
        <v>190</v>
      </c>
      <c r="B33" s="3" t="s">
        <v>212</v>
      </c>
      <c r="C33" s="3" t="s">
        <v>213</v>
      </c>
      <c r="D33" s="3" t="s">
        <v>214</v>
      </c>
      <c r="E33" s="3" t="s">
        <v>215</v>
      </c>
      <c r="F33" s="3" t="s">
        <v>216</v>
      </c>
      <c r="G33" s="3" t="s">
        <v>33</v>
      </c>
      <c r="H33" s="11">
        <v>2906.77</v>
      </c>
      <c r="I33" s="7">
        <v>7.1031149700000002E-3</v>
      </c>
      <c r="J33" s="4">
        <f>$H33*$I33</f>
        <v>20.647121501346902</v>
      </c>
      <c r="K33" s="6">
        <f>$J33/3948</f>
        <v>5.2297673508984047E-3</v>
      </c>
    </row>
    <row r="34" spans="1:11" x14ac:dyDescent="0.25">
      <c r="A34" s="3" t="s">
        <v>190</v>
      </c>
      <c r="B34" s="3" t="s">
        <v>337</v>
      </c>
      <c r="C34" s="3" t="s">
        <v>338</v>
      </c>
      <c r="D34" s="3" t="s">
        <v>339</v>
      </c>
      <c r="E34" s="3" t="s">
        <v>340</v>
      </c>
      <c r="F34" s="3" t="s">
        <v>341</v>
      </c>
      <c r="G34" s="3" t="s">
        <v>7</v>
      </c>
      <c r="H34" s="11">
        <v>296.22000000000003</v>
      </c>
      <c r="I34" s="7">
        <v>6.9678412378999993E-2</v>
      </c>
      <c r="J34" s="4">
        <f>$H34*$I34</f>
        <v>20.64013931490738</v>
      </c>
      <c r="K34" s="6">
        <f>$J34/3948</f>
        <v>5.227998813299742E-3</v>
      </c>
    </row>
    <row r="35" spans="1:11" x14ac:dyDescent="0.25">
      <c r="A35" s="3" t="s">
        <v>190</v>
      </c>
      <c r="B35" s="3" t="s">
        <v>115</v>
      </c>
      <c r="C35" s="3" t="s">
        <v>116</v>
      </c>
      <c r="D35" s="3" t="s">
        <v>117</v>
      </c>
      <c r="E35" s="3" t="s">
        <v>118</v>
      </c>
      <c r="F35" s="3" t="s">
        <v>119</v>
      </c>
      <c r="G35" s="3" t="s">
        <v>43</v>
      </c>
      <c r="H35" s="11">
        <v>48.56</v>
      </c>
      <c r="I35" s="7">
        <v>0.42494900430100002</v>
      </c>
      <c r="J35" s="4">
        <f>$H35*$I35</f>
        <v>20.635523648856562</v>
      </c>
      <c r="K35" s="6">
        <f>$J35/3948</f>
        <v>5.2268296982919361E-3</v>
      </c>
    </row>
    <row r="36" spans="1:11" x14ac:dyDescent="0.25">
      <c r="A36" s="3" t="s">
        <v>190</v>
      </c>
      <c r="B36" s="3" t="s">
        <v>372</v>
      </c>
      <c r="C36" s="3" t="s">
        <v>373</v>
      </c>
      <c r="D36" s="3" t="s">
        <v>374</v>
      </c>
      <c r="E36" s="3" t="s">
        <v>375</v>
      </c>
      <c r="F36" s="3" t="s">
        <v>376</v>
      </c>
      <c r="G36" s="3" t="s">
        <v>8</v>
      </c>
      <c r="H36" s="11">
        <v>53.66</v>
      </c>
      <c r="I36" s="7">
        <v>0.38409516709899999</v>
      </c>
      <c r="J36" s="4">
        <f>$H36*$I36</f>
        <v>20.61054666653234</v>
      </c>
      <c r="K36" s="6">
        <f>$J36/3948</f>
        <v>5.2205032083415251E-3</v>
      </c>
    </row>
    <row r="37" spans="1:11" x14ac:dyDescent="0.25">
      <c r="A37" s="3" t="s">
        <v>190</v>
      </c>
      <c r="B37" s="3" t="s">
        <v>357</v>
      </c>
      <c r="C37" s="3" t="s">
        <v>358</v>
      </c>
      <c r="D37" s="3" t="s">
        <v>359</v>
      </c>
      <c r="E37" s="3" t="s">
        <v>360</v>
      </c>
      <c r="F37" s="3" t="s">
        <v>361</v>
      </c>
      <c r="G37" s="3" t="s">
        <v>32</v>
      </c>
      <c r="H37" s="11">
        <v>14.94</v>
      </c>
      <c r="I37" s="7">
        <v>1.3793782643270001</v>
      </c>
      <c r="J37" s="4">
        <f>$H37*$I37</f>
        <v>20.607911269045381</v>
      </c>
      <c r="K37" s="6">
        <f>$J37/3948</f>
        <v>5.2198356811158511E-3</v>
      </c>
    </row>
    <row r="38" spans="1:11" x14ac:dyDescent="0.25">
      <c r="A38" s="3" t="s">
        <v>190</v>
      </c>
      <c r="B38" s="3" t="s">
        <v>307</v>
      </c>
      <c r="C38" s="3" t="s">
        <v>308</v>
      </c>
      <c r="D38" s="3" t="s">
        <v>309</v>
      </c>
      <c r="E38" s="3" t="s">
        <v>310</v>
      </c>
      <c r="F38" s="3" t="s">
        <v>311</v>
      </c>
      <c r="G38" s="3" t="s">
        <v>43</v>
      </c>
      <c r="H38" s="11">
        <v>189.78</v>
      </c>
      <c r="I38" s="7">
        <v>0.108556308716</v>
      </c>
      <c r="J38" s="4">
        <f>$H38*$I38</f>
        <v>20.60181626812248</v>
      </c>
      <c r="K38" s="6">
        <f>$J38/3948</f>
        <v>5.2182918612265657E-3</v>
      </c>
    </row>
    <row r="39" spans="1:11" x14ac:dyDescent="0.25">
      <c r="A39" s="3" t="s">
        <v>190</v>
      </c>
      <c r="B39" s="3" t="s">
        <v>262</v>
      </c>
      <c r="C39" s="3" t="s">
        <v>263</v>
      </c>
      <c r="D39" s="3" t="s">
        <v>264</v>
      </c>
      <c r="E39" s="3" t="s">
        <v>265</v>
      </c>
      <c r="F39" s="3" t="s">
        <v>266</v>
      </c>
      <c r="G39" s="3" t="s">
        <v>8</v>
      </c>
      <c r="H39" s="11">
        <v>127.54</v>
      </c>
      <c r="I39" s="7">
        <v>0.161310134198</v>
      </c>
      <c r="J39" s="4">
        <f>$H39*$I39</f>
        <v>20.573494515612921</v>
      </c>
      <c r="K39" s="6">
        <f>$J39/3948</f>
        <v>5.2111181650488659E-3</v>
      </c>
    </row>
    <row r="40" spans="1:11" x14ac:dyDescent="0.25">
      <c r="A40" s="3" t="s">
        <v>190</v>
      </c>
      <c r="B40" s="3" t="s">
        <v>327</v>
      </c>
      <c r="C40" s="3" t="s">
        <v>328</v>
      </c>
      <c r="D40" s="3" t="s">
        <v>329</v>
      </c>
      <c r="E40" s="3" t="s">
        <v>330</v>
      </c>
      <c r="F40" s="3" t="s">
        <v>331</v>
      </c>
      <c r="G40" s="3" t="s">
        <v>7</v>
      </c>
      <c r="H40" s="11">
        <v>97.53</v>
      </c>
      <c r="I40" s="7">
        <v>0.20992537459800001</v>
      </c>
      <c r="J40" s="4">
        <f>$H40*$I40</f>
        <v>20.474021784542941</v>
      </c>
      <c r="K40" s="6">
        <f>$J40/3948</f>
        <v>5.1859224378274929E-3</v>
      </c>
    </row>
    <row r="41" spans="1:11" x14ac:dyDescent="0.25">
      <c r="A41" s="3" t="s">
        <v>190</v>
      </c>
      <c r="B41" s="3" t="s">
        <v>252</v>
      </c>
      <c r="C41" s="3" t="s">
        <v>253</v>
      </c>
      <c r="D41" s="3" t="s">
        <v>254</v>
      </c>
      <c r="E41" s="3" t="s">
        <v>255</v>
      </c>
      <c r="F41" s="3" t="s">
        <v>256</v>
      </c>
      <c r="G41" s="3" t="s">
        <v>8</v>
      </c>
      <c r="H41" s="11">
        <v>397.5</v>
      </c>
      <c r="I41" s="7">
        <v>5.1491777170000003E-2</v>
      </c>
      <c r="J41" s="4">
        <f>$H41*$I41</f>
        <v>20.467981425075003</v>
      </c>
      <c r="K41" s="6">
        <f>$J41/3948</f>
        <v>5.1843924582256843E-3</v>
      </c>
    </row>
    <row r="42" spans="1:11" x14ac:dyDescent="0.25">
      <c r="A42" s="3" t="s">
        <v>190</v>
      </c>
      <c r="B42" s="3" t="s">
        <v>342</v>
      </c>
      <c r="C42" s="3" t="s">
        <v>343</v>
      </c>
      <c r="D42" s="3" t="s">
        <v>344</v>
      </c>
      <c r="E42" s="3" t="s">
        <v>345</v>
      </c>
      <c r="F42" s="3" t="s">
        <v>346</v>
      </c>
      <c r="G42" s="3" t="s">
        <v>196</v>
      </c>
      <c r="H42" s="11">
        <v>71.739999999999995</v>
      </c>
      <c r="I42" s="7">
        <v>0.285245014661</v>
      </c>
      <c r="J42" s="4">
        <f>$H42*$I42</f>
        <v>20.463477351780138</v>
      </c>
      <c r="K42" s="6">
        <f>$J42/3948</f>
        <v>5.1832516088602173E-3</v>
      </c>
    </row>
    <row r="43" spans="1:11" x14ac:dyDescent="0.25">
      <c r="A43" s="3" t="s">
        <v>190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8</v>
      </c>
      <c r="H43" s="11">
        <v>173.01</v>
      </c>
      <c r="I43" s="7">
        <v>0.118257085239</v>
      </c>
      <c r="J43" s="4">
        <f>$H43*$I43</f>
        <v>20.459658317199388</v>
      </c>
      <c r="K43" s="6">
        <f>$J43/3948</f>
        <v>5.1822842748731985E-3</v>
      </c>
    </row>
    <row r="44" spans="1:11" x14ac:dyDescent="0.25">
      <c r="A44" s="3" t="s">
        <v>190</v>
      </c>
      <c r="B44" s="3" t="s">
        <v>227</v>
      </c>
      <c r="C44" s="3" t="s">
        <v>228</v>
      </c>
      <c r="D44" s="3" t="s">
        <v>229</v>
      </c>
      <c r="E44" s="3" t="s">
        <v>230</v>
      </c>
      <c r="F44" s="3" t="s">
        <v>231</v>
      </c>
      <c r="G44" s="3" t="s">
        <v>33</v>
      </c>
      <c r="H44" s="11">
        <v>941.26</v>
      </c>
      <c r="I44" s="7">
        <v>2.1734484480999999E-2</v>
      </c>
      <c r="J44" s="4">
        <f>$H44*$I44</f>
        <v>20.457800862586058</v>
      </c>
      <c r="K44" s="6">
        <f>$J44/3948</f>
        <v>5.1818137949812713E-3</v>
      </c>
    </row>
    <row r="45" spans="1:11" x14ac:dyDescent="0.25">
      <c r="A45" s="3" t="s">
        <v>190</v>
      </c>
      <c r="B45" s="3" t="s">
        <v>297</v>
      </c>
      <c r="C45" s="3" t="s">
        <v>298</v>
      </c>
      <c r="D45" s="3" t="s">
        <v>299</v>
      </c>
      <c r="E45" s="3" t="s">
        <v>300</v>
      </c>
      <c r="F45" s="3" t="s">
        <v>301</v>
      </c>
      <c r="G45" s="3" t="s">
        <v>31</v>
      </c>
      <c r="H45" s="11">
        <v>354.98</v>
      </c>
      <c r="I45" s="7">
        <v>5.7517827488000002E-2</v>
      </c>
      <c r="J45" s="4">
        <f>$H45*$I45</f>
        <v>20.417678401690242</v>
      </c>
      <c r="K45" s="6">
        <f>$J45/3948</f>
        <v>5.1716510642579134E-3</v>
      </c>
    </row>
    <row r="46" spans="1:11" x14ac:dyDescent="0.25">
      <c r="A46" s="3" t="s">
        <v>190</v>
      </c>
      <c r="B46" s="3" t="s">
        <v>277</v>
      </c>
      <c r="C46" s="3" t="s">
        <v>278</v>
      </c>
      <c r="D46" s="3" t="s">
        <v>279</v>
      </c>
      <c r="E46" s="3" t="s">
        <v>280</v>
      </c>
      <c r="F46" s="3" t="s">
        <v>281</v>
      </c>
      <c r="G46" s="3" t="s">
        <v>8</v>
      </c>
      <c r="H46" s="11">
        <v>103.05</v>
      </c>
      <c r="I46" s="7">
        <v>0.19812835207900001</v>
      </c>
      <c r="J46" s="4">
        <f>$H46*$I46</f>
        <v>20.41712668174095</v>
      </c>
      <c r="K46" s="6">
        <f>$J46/3948</f>
        <v>5.1715113175635642E-3</v>
      </c>
    </row>
    <row r="47" spans="1:11" x14ac:dyDescent="0.25">
      <c r="A47" s="3" t="s">
        <v>190</v>
      </c>
      <c r="B47" s="3" t="s">
        <v>317</v>
      </c>
      <c r="C47" s="3" t="s">
        <v>318</v>
      </c>
      <c r="D47" s="3" t="s">
        <v>319</v>
      </c>
      <c r="E47" s="3" t="s">
        <v>320</v>
      </c>
      <c r="F47" s="3" t="s">
        <v>321</v>
      </c>
      <c r="G47" s="3" t="s">
        <v>196</v>
      </c>
      <c r="H47" s="11">
        <v>74.73</v>
      </c>
      <c r="I47" s="7">
        <v>0.272809040296</v>
      </c>
      <c r="J47" s="4">
        <f>$H47*$I47</f>
        <v>20.387019581320082</v>
      </c>
      <c r="K47" s="6">
        <f>$J47/3948</f>
        <v>5.1638854056028577E-3</v>
      </c>
    </row>
    <row r="48" spans="1:11" x14ac:dyDescent="0.25">
      <c r="A48" s="3" t="s">
        <v>190</v>
      </c>
      <c r="B48" s="3" t="s">
        <v>120</v>
      </c>
      <c r="C48" s="3" t="s">
        <v>121</v>
      </c>
      <c r="D48" s="3" t="s">
        <v>122</v>
      </c>
      <c r="E48" s="3" t="s">
        <v>123</v>
      </c>
      <c r="F48" s="3" t="s">
        <v>124</v>
      </c>
      <c r="G48" s="3" t="s">
        <v>33</v>
      </c>
      <c r="H48" s="11">
        <v>261.72000000000003</v>
      </c>
      <c r="I48" s="7">
        <v>7.7860336291000004E-2</v>
      </c>
      <c r="J48" s="4">
        <f>$H48*$I48</f>
        <v>20.377607214080523</v>
      </c>
      <c r="K48" s="6">
        <f>$J48/3948</f>
        <v>5.1615013206890888E-3</v>
      </c>
    </row>
    <row r="49" spans="1:11" x14ac:dyDescent="0.25">
      <c r="A49" s="3" t="s">
        <v>190</v>
      </c>
      <c r="B49" s="3" t="s">
        <v>110</v>
      </c>
      <c r="C49" s="3" t="s">
        <v>111</v>
      </c>
      <c r="D49" s="3" t="s">
        <v>112</v>
      </c>
      <c r="E49" s="3" t="s">
        <v>113</v>
      </c>
      <c r="F49" s="3" t="s">
        <v>114</v>
      </c>
      <c r="G49" s="3" t="s">
        <v>7</v>
      </c>
      <c r="H49" s="11">
        <v>46.27</v>
      </c>
      <c r="I49" s="7">
        <v>0.440192923859</v>
      </c>
      <c r="J49" s="4">
        <f>$H49*$I49</f>
        <v>20.367726586955932</v>
      </c>
      <c r="K49" s="6">
        <f>$J49/3948</f>
        <v>5.1589986289148765E-3</v>
      </c>
    </row>
    <row r="50" spans="1:11" x14ac:dyDescent="0.25">
      <c r="A50" s="3" t="s">
        <v>190</v>
      </c>
      <c r="B50" s="3" t="s">
        <v>272</v>
      </c>
      <c r="C50" s="3" t="s">
        <v>273</v>
      </c>
      <c r="D50" s="3" t="s">
        <v>274</v>
      </c>
      <c r="E50" s="3" t="s">
        <v>275</v>
      </c>
      <c r="F50" s="3" t="s">
        <v>276</v>
      </c>
      <c r="G50" s="3" t="s">
        <v>34</v>
      </c>
      <c r="H50" s="11">
        <v>69.97</v>
      </c>
      <c r="I50" s="7">
        <v>0.29073049571199999</v>
      </c>
      <c r="J50" s="4">
        <f>$H50*$I50</f>
        <v>20.342412784968641</v>
      </c>
      <c r="K50" s="6">
        <f>$J50/3948</f>
        <v>5.1525868249667275E-3</v>
      </c>
    </row>
    <row r="51" spans="1:11" x14ac:dyDescent="0.25">
      <c r="A51" s="3" t="s">
        <v>190</v>
      </c>
      <c r="B51" s="3" t="s">
        <v>202</v>
      </c>
      <c r="C51" s="3" t="s">
        <v>203</v>
      </c>
      <c r="D51" s="3" t="s">
        <v>204</v>
      </c>
      <c r="E51" s="3" t="s">
        <v>205</v>
      </c>
      <c r="F51" s="3" t="s">
        <v>206</v>
      </c>
      <c r="G51" s="3" t="s">
        <v>31</v>
      </c>
      <c r="H51" s="11">
        <v>49.58</v>
      </c>
      <c r="I51" s="7">
        <v>0.40992369243600002</v>
      </c>
      <c r="J51" s="4">
        <f>$H51*$I51</f>
        <v>20.324016670976881</v>
      </c>
      <c r="K51" s="6">
        <f>$J51/3948</f>
        <v>5.1479272216253501E-3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  <c r="I158" s="7"/>
      <c r="K158" s="6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202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9" style="3" bestFit="1" customWidth="1"/>
    <col min="2" max="2" width="6.5703125" style="3" bestFit="1" customWidth="1"/>
    <col min="3" max="3" width="30.85546875" style="3" bestFit="1" customWidth="1"/>
    <col min="4" max="4" width="10.85546875" style="3" bestFit="1" customWidth="1"/>
    <col min="5" max="5" width="10" style="3" bestFit="1" customWidth="1"/>
    <col min="6" max="6" width="14.28515625" style="3" bestFit="1" customWidth="1"/>
    <col min="7" max="7" width="23.140625" style="3" bestFit="1" customWidth="1"/>
    <col min="8" max="8" width="9.85546875" style="4" bestFit="1" customWidth="1"/>
    <col min="9" max="9" width="6.5703125" style="5" bestFit="1" customWidth="1"/>
    <col min="10" max="10" width="8" style="4" bestFit="1" customWidth="1"/>
    <col min="11" max="11" width="7.42578125" style="8" bestFit="1" customWidth="1"/>
  </cols>
  <sheetData>
    <row r="1" spans="1:11" ht="45" x14ac:dyDescent="0.25">
      <c r="A1" s="1" t="s">
        <v>36</v>
      </c>
      <c r="B1" s="1" t="s">
        <v>2</v>
      </c>
      <c r="C1" s="1" t="s">
        <v>1</v>
      </c>
      <c r="D1" s="1" t="s">
        <v>0</v>
      </c>
      <c r="E1" s="1" t="s">
        <v>35</v>
      </c>
      <c r="F1" s="1" t="s">
        <v>3</v>
      </c>
      <c r="G1" s="1" t="s">
        <v>4</v>
      </c>
      <c r="H1" s="9" t="s">
        <v>5</v>
      </c>
      <c r="I1" s="10" t="s">
        <v>11</v>
      </c>
      <c r="J1" s="9" t="s">
        <v>12</v>
      </c>
      <c r="K1" s="2" t="s">
        <v>13</v>
      </c>
    </row>
    <row r="2" spans="1:11" x14ac:dyDescent="0.25">
      <c r="A2" s="3" t="s">
        <v>190</v>
      </c>
      <c r="B2" s="3" t="s">
        <v>145</v>
      </c>
      <c r="C2" s="3" t="s">
        <v>146</v>
      </c>
      <c r="D2" s="3" t="s">
        <v>147</v>
      </c>
      <c r="E2" s="3" t="s">
        <v>148</v>
      </c>
      <c r="F2" s="3" t="s">
        <v>149</v>
      </c>
      <c r="G2" s="3" t="s">
        <v>31</v>
      </c>
      <c r="H2" s="11">
        <v>1705</v>
      </c>
      <c r="I2" s="7">
        <v>1.7478153848E-2</v>
      </c>
      <c r="J2" s="4">
        <f>$H2*$I2</f>
        <v>29.800252310840001</v>
      </c>
      <c r="K2" s="6">
        <f>$J2/2950.7277</f>
        <v>1.0099289172240462E-2</v>
      </c>
    </row>
    <row r="3" spans="1:11" x14ac:dyDescent="0.25">
      <c r="A3" s="3" t="s">
        <v>190</v>
      </c>
      <c r="B3" s="3" t="s">
        <v>517</v>
      </c>
      <c r="C3" s="3" t="s">
        <v>517</v>
      </c>
      <c r="D3" s="3" t="s">
        <v>518</v>
      </c>
      <c r="E3" s="3" t="s">
        <v>519</v>
      </c>
      <c r="F3" s="3" t="s">
        <v>520</v>
      </c>
      <c r="G3" s="3" t="s">
        <v>33</v>
      </c>
      <c r="H3" s="11">
        <v>348</v>
      </c>
      <c r="I3" s="7">
        <v>5.4798470655000001E-2</v>
      </c>
      <c r="J3" s="4">
        <f>$H3*$I3</f>
        <v>19.069867787940002</v>
      </c>
      <c r="K3" s="6">
        <f>$J3/2950.7277</f>
        <v>6.4627677396121653E-3</v>
      </c>
    </row>
    <row r="4" spans="1:11" x14ac:dyDescent="0.25">
      <c r="A4" s="3" t="s">
        <v>190</v>
      </c>
      <c r="B4" s="3" t="s">
        <v>45</v>
      </c>
      <c r="C4" s="3" t="s">
        <v>46</v>
      </c>
      <c r="D4" s="3" t="s">
        <v>47</v>
      </c>
      <c r="E4" s="3" t="s">
        <v>48</v>
      </c>
      <c r="F4" s="3" t="s">
        <v>49</v>
      </c>
      <c r="G4" s="3" t="s">
        <v>8</v>
      </c>
      <c r="H4" s="11">
        <v>265</v>
      </c>
      <c r="I4" s="7">
        <v>7.1779950943999998E-2</v>
      </c>
      <c r="J4" s="4">
        <f>$H4*$I4</f>
        <v>19.02168700016</v>
      </c>
      <c r="K4" s="6">
        <f>$J4/2950.7277</f>
        <v>6.4464392970452677E-3</v>
      </c>
    </row>
    <row r="5" spans="1:11" x14ac:dyDescent="0.25">
      <c r="A5" s="3" t="s">
        <v>190</v>
      </c>
      <c r="B5" s="3" t="s">
        <v>65</v>
      </c>
      <c r="C5" s="3" t="s">
        <v>66</v>
      </c>
      <c r="D5" s="3" t="s">
        <v>67</v>
      </c>
      <c r="E5" s="3" t="s">
        <v>68</v>
      </c>
      <c r="F5" s="3" t="s">
        <v>69</v>
      </c>
      <c r="G5" s="3" t="s">
        <v>43</v>
      </c>
      <c r="H5" s="11">
        <v>34</v>
      </c>
      <c r="I5" s="7">
        <v>0.54936873270200004</v>
      </c>
      <c r="J5" s="4">
        <f>$H5*$I5</f>
        <v>18.678536911868001</v>
      </c>
      <c r="K5" s="6">
        <f>$J5/2950.7277</f>
        <v>6.3301459202311349E-3</v>
      </c>
    </row>
    <row r="6" spans="1:11" x14ac:dyDescent="0.25">
      <c r="A6" s="3" t="s">
        <v>190</v>
      </c>
      <c r="B6" s="3" t="s">
        <v>155</v>
      </c>
      <c r="C6" s="3" t="s">
        <v>156</v>
      </c>
      <c r="D6" s="3" t="s">
        <v>157</v>
      </c>
      <c r="E6" s="3" t="s">
        <v>158</v>
      </c>
      <c r="F6" s="3" t="s">
        <v>159</v>
      </c>
      <c r="G6" s="3" t="s">
        <v>33</v>
      </c>
      <c r="H6" s="11">
        <v>21</v>
      </c>
      <c r="I6" s="7">
        <v>0.87388597564399995</v>
      </c>
      <c r="J6" s="4">
        <f>$H6*$I6</f>
        <v>18.351605488523997</v>
      </c>
      <c r="K6" s="6">
        <f>$J6/2950.7277</f>
        <v>6.2193490400771299E-3</v>
      </c>
    </row>
    <row r="7" spans="1:11" x14ac:dyDescent="0.25">
      <c r="A7" s="3" t="s">
        <v>190</v>
      </c>
      <c r="B7" s="3" t="s">
        <v>487</v>
      </c>
      <c r="C7" s="3" t="s">
        <v>488</v>
      </c>
      <c r="D7" s="3" t="s">
        <v>489</v>
      </c>
      <c r="E7" s="3" t="s">
        <v>490</v>
      </c>
      <c r="F7" s="3" t="s">
        <v>491</v>
      </c>
      <c r="G7" s="3" t="s">
        <v>44</v>
      </c>
      <c r="H7" s="11">
        <v>5</v>
      </c>
      <c r="I7" s="7">
        <v>3.6252612877030002</v>
      </c>
      <c r="J7" s="4">
        <f>$H7*$I7</f>
        <v>18.126306438515002</v>
      </c>
      <c r="K7" s="6">
        <f>$J7/2950.7277</f>
        <v>6.1429953155335212E-3</v>
      </c>
    </row>
    <row r="8" spans="1:11" x14ac:dyDescent="0.25">
      <c r="A8" s="3" t="s">
        <v>190</v>
      </c>
      <c r="B8" s="3" t="s">
        <v>541</v>
      </c>
      <c r="C8" s="3" t="s">
        <v>542</v>
      </c>
      <c r="D8" s="3" t="s">
        <v>543</v>
      </c>
      <c r="E8" s="3" t="s">
        <v>544</v>
      </c>
      <c r="F8" s="3" t="s">
        <v>545</v>
      </c>
      <c r="G8" s="3" t="s">
        <v>33</v>
      </c>
      <c r="H8" s="11">
        <v>68</v>
      </c>
      <c r="I8" s="7">
        <v>0.26521248780899997</v>
      </c>
      <c r="J8" s="4">
        <f>$H8*$I8</f>
        <v>18.034449171012</v>
      </c>
      <c r="K8" s="6">
        <f>$J8/2950.7277</f>
        <v>6.1118649379310738E-3</v>
      </c>
    </row>
    <row r="9" spans="1:11" x14ac:dyDescent="0.25">
      <c r="A9" s="3" t="s">
        <v>190</v>
      </c>
      <c r="B9" s="3" t="s">
        <v>417</v>
      </c>
      <c r="C9" s="3" t="s">
        <v>418</v>
      </c>
      <c r="D9" s="3" t="s">
        <v>419</v>
      </c>
      <c r="E9" s="3" t="s">
        <v>420</v>
      </c>
      <c r="F9" s="3" t="s">
        <v>421</v>
      </c>
      <c r="G9" s="3" t="s">
        <v>7</v>
      </c>
      <c r="H9" s="11">
        <v>165</v>
      </c>
      <c r="I9" s="7">
        <v>0.108825856932</v>
      </c>
      <c r="J9" s="4">
        <f>$H9*$I9</f>
        <v>17.956266393780002</v>
      </c>
      <c r="K9" s="6">
        <f>$J9/2950.7277</f>
        <v>6.0853688375853872E-3</v>
      </c>
    </row>
    <row r="10" spans="1:11" x14ac:dyDescent="0.25">
      <c r="A10" s="3" t="s">
        <v>190</v>
      </c>
      <c r="B10" s="3" t="s">
        <v>502</v>
      </c>
      <c r="C10" s="3" t="s">
        <v>503</v>
      </c>
      <c r="D10" s="3" t="s">
        <v>504</v>
      </c>
      <c r="E10" s="3" t="s">
        <v>505</v>
      </c>
      <c r="F10" s="3" t="s">
        <v>506</v>
      </c>
      <c r="G10" s="3" t="s">
        <v>196</v>
      </c>
      <c r="H10" s="11">
        <v>68</v>
      </c>
      <c r="I10" s="7">
        <v>0.26380526926100001</v>
      </c>
      <c r="J10" s="4">
        <f>$H10*$I10</f>
        <v>17.938758309748</v>
      </c>
      <c r="K10" s="6">
        <f>$J10/2950.7277</f>
        <v>6.0794353575045236E-3</v>
      </c>
    </row>
    <row r="11" spans="1:11" x14ac:dyDescent="0.25">
      <c r="A11" s="3" t="s">
        <v>190</v>
      </c>
      <c r="B11" s="3" t="s">
        <v>160</v>
      </c>
      <c r="C11" s="3" t="s">
        <v>161</v>
      </c>
      <c r="D11" s="3" t="s">
        <v>162</v>
      </c>
      <c r="E11" s="3" t="s">
        <v>163</v>
      </c>
      <c r="F11" s="3" t="s">
        <v>164</v>
      </c>
      <c r="G11" s="3" t="s">
        <v>8</v>
      </c>
      <c r="H11" s="11">
        <v>20</v>
      </c>
      <c r="I11" s="7">
        <v>0.89294441395400004</v>
      </c>
      <c r="J11" s="4">
        <f>$H11*$I11</f>
        <v>17.858888279080002</v>
      </c>
      <c r="K11" s="6">
        <f>$J11/2950.7277</f>
        <v>6.0523674478942949E-3</v>
      </c>
    </row>
    <row r="12" spans="1:11" x14ac:dyDescent="0.25">
      <c r="A12" s="3" t="s">
        <v>190</v>
      </c>
      <c r="B12" s="3" t="s">
        <v>531</v>
      </c>
      <c r="C12" s="3" t="s">
        <v>532</v>
      </c>
      <c r="D12" s="3" t="s">
        <v>533</v>
      </c>
      <c r="E12" s="3" t="s">
        <v>534</v>
      </c>
      <c r="F12" s="3" t="s">
        <v>535</v>
      </c>
      <c r="G12" s="3" t="s">
        <v>43</v>
      </c>
      <c r="H12" s="11">
        <v>75</v>
      </c>
      <c r="I12" s="7">
        <v>0.23663102519099999</v>
      </c>
      <c r="J12" s="4">
        <f>$H12*$I12</f>
        <v>17.747326889324999</v>
      </c>
      <c r="K12" s="6">
        <f>$J12/2950.7277</f>
        <v>6.0145593540620506E-3</v>
      </c>
    </row>
    <row r="13" spans="1:11" x14ac:dyDescent="0.25">
      <c r="A13" s="3" t="s">
        <v>190</v>
      </c>
      <c r="B13" s="3" t="s">
        <v>407</v>
      </c>
      <c r="C13" s="3" t="s">
        <v>408</v>
      </c>
      <c r="D13" s="3" t="s">
        <v>409</v>
      </c>
      <c r="E13" s="3" t="s">
        <v>410</v>
      </c>
      <c r="F13" s="3" t="s">
        <v>411</v>
      </c>
      <c r="G13" s="3" t="s">
        <v>34</v>
      </c>
      <c r="H13" s="11">
        <v>83</v>
      </c>
      <c r="I13" s="7">
        <v>0.21233990444600001</v>
      </c>
      <c r="J13" s="4">
        <f>$H13*$I13</f>
        <v>17.624212069018</v>
      </c>
      <c r="K13" s="6">
        <f>$J13/2950.7277</f>
        <v>5.9728358089490945E-3</v>
      </c>
    </row>
    <row r="14" spans="1:11" x14ac:dyDescent="0.25">
      <c r="A14" s="3" t="s">
        <v>190</v>
      </c>
      <c r="B14" s="3" t="s">
        <v>536</v>
      </c>
      <c r="C14" s="3" t="s">
        <v>537</v>
      </c>
      <c r="D14" s="3" t="s">
        <v>538</v>
      </c>
      <c r="E14" s="3" t="s">
        <v>539</v>
      </c>
      <c r="F14" s="3" t="s">
        <v>540</v>
      </c>
      <c r="G14" s="3" t="s">
        <v>38</v>
      </c>
      <c r="H14" s="11">
        <v>6</v>
      </c>
      <c r="I14" s="7">
        <v>2.9307375567020002</v>
      </c>
      <c r="J14" s="4">
        <f>$H14*$I14</f>
        <v>17.584425340212</v>
      </c>
      <c r="K14" s="6">
        <f>$J14/2950.7277</f>
        <v>5.9593521083670309E-3</v>
      </c>
    </row>
    <row r="15" spans="1:11" x14ac:dyDescent="0.25">
      <c r="A15" s="3" t="s">
        <v>190</v>
      </c>
      <c r="B15" s="3" t="s">
        <v>130</v>
      </c>
      <c r="C15" s="3" t="s">
        <v>131</v>
      </c>
      <c r="D15" s="3" t="s">
        <v>132</v>
      </c>
      <c r="E15" s="3" t="s">
        <v>133</v>
      </c>
      <c r="F15" s="3" t="s">
        <v>134</v>
      </c>
      <c r="G15" s="3" t="s">
        <v>33</v>
      </c>
      <c r="H15" s="11">
        <v>88</v>
      </c>
      <c r="I15" s="7">
        <v>0.19921298294100001</v>
      </c>
      <c r="J15" s="4">
        <f>$H15*$I15</f>
        <v>17.530742498807999</v>
      </c>
      <c r="K15" s="6">
        <f>$J15/2950.7277</f>
        <v>5.9411590228430769E-3</v>
      </c>
    </row>
    <row r="16" spans="1:11" x14ac:dyDescent="0.25">
      <c r="A16" s="3" t="s">
        <v>190</v>
      </c>
      <c r="B16" s="3" t="s">
        <v>457</v>
      </c>
      <c r="C16" s="3" t="s">
        <v>458</v>
      </c>
      <c r="D16" s="3" t="s">
        <v>459</v>
      </c>
      <c r="E16" s="3" t="s">
        <v>460</v>
      </c>
      <c r="F16" s="3" t="s">
        <v>461</v>
      </c>
      <c r="G16" s="3" t="s">
        <v>43</v>
      </c>
      <c r="H16" s="11">
        <v>47</v>
      </c>
      <c r="I16" s="7">
        <v>0.36605320151800003</v>
      </c>
      <c r="J16" s="4">
        <f>$H16*$I16</f>
        <v>17.204500471346002</v>
      </c>
      <c r="K16" s="6">
        <f>$J16/2950.7277</f>
        <v>5.8305957785755704E-3</v>
      </c>
    </row>
    <row r="17" spans="1:11" x14ac:dyDescent="0.25">
      <c r="A17" s="3" t="s">
        <v>190</v>
      </c>
      <c r="B17" s="3" t="s">
        <v>492</v>
      </c>
      <c r="C17" s="3" t="s">
        <v>493</v>
      </c>
      <c r="D17" s="3" t="s">
        <v>494</v>
      </c>
      <c r="E17" s="3" t="s">
        <v>495</v>
      </c>
      <c r="F17" s="3" t="s">
        <v>496</v>
      </c>
      <c r="G17" s="3" t="s">
        <v>6</v>
      </c>
      <c r="H17" s="11">
        <v>91</v>
      </c>
      <c r="I17" s="7">
        <v>0.18763989599</v>
      </c>
      <c r="J17" s="4">
        <f>$H17*$I17</f>
        <v>17.07523053509</v>
      </c>
      <c r="K17" s="6">
        <f>$J17/2950.7277</f>
        <v>5.7867862680416092E-3</v>
      </c>
    </row>
    <row r="18" spans="1:11" x14ac:dyDescent="0.25">
      <c r="A18" s="3" t="s">
        <v>190</v>
      </c>
      <c r="B18" s="3" t="s">
        <v>442</v>
      </c>
      <c r="C18" s="3" t="s">
        <v>443</v>
      </c>
      <c r="D18" s="3" t="s">
        <v>444</v>
      </c>
      <c r="E18" s="3" t="s">
        <v>445</v>
      </c>
      <c r="F18" s="3" t="s">
        <v>446</v>
      </c>
      <c r="G18" s="3" t="s">
        <v>33</v>
      </c>
      <c r="H18" s="11">
        <v>221</v>
      </c>
      <c r="I18" s="7">
        <v>7.5764698951999998E-2</v>
      </c>
      <c r="J18" s="4">
        <f>$H18*$I18</f>
        <v>16.743998468392</v>
      </c>
      <c r="K18" s="6">
        <f>$J18/2950.7277</f>
        <v>5.674531902212461E-3</v>
      </c>
    </row>
    <row r="19" spans="1:11" x14ac:dyDescent="0.25">
      <c r="A19" s="3" t="s">
        <v>190</v>
      </c>
      <c r="B19" s="3" t="s">
        <v>452</v>
      </c>
      <c r="C19" s="3" t="s">
        <v>453</v>
      </c>
      <c r="D19" s="3" t="s">
        <v>454</v>
      </c>
      <c r="E19" s="3" t="s">
        <v>455</v>
      </c>
      <c r="F19" s="3" t="s">
        <v>456</v>
      </c>
      <c r="G19" s="3" t="s">
        <v>6</v>
      </c>
      <c r="H19" s="11">
        <v>69</v>
      </c>
      <c r="I19" s="7">
        <v>0.24206230466000001</v>
      </c>
      <c r="J19" s="4">
        <f>$H19*$I19</f>
        <v>16.70229902154</v>
      </c>
      <c r="K19" s="6">
        <f>$J19/2950.7277</f>
        <v>5.6603999825331226E-3</v>
      </c>
    </row>
    <row r="20" spans="1:11" x14ac:dyDescent="0.25">
      <c r="A20" s="3" t="s">
        <v>190</v>
      </c>
      <c r="B20" s="3" t="s">
        <v>75</v>
      </c>
      <c r="C20" s="3" t="s">
        <v>76</v>
      </c>
      <c r="D20" s="3" t="s">
        <v>77</v>
      </c>
      <c r="E20" s="3" t="s">
        <v>78</v>
      </c>
      <c r="F20" s="3" t="s">
        <v>79</v>
      </c>
      <c r="G20" s="3" t="s">
        <v>7</v>
      </c>
      <c r="H20" s="11">
        <v>19</v>
      </c>
      <c r="I20" s="7">
        <v>0.87279016994199998</v>
      </c>
      <c r="J20" s="4">
        <f>$H20*$I20</f>
        <v>16.583013228898</v>
      </c>
      <c r="K20" s="6">
        <f>$J20/2950.7277</f>
        <v>5.6199740927968377E-3</v>
      </c>
    </row>
    <row r="21" spans="1:11" x14ac:dyDescent="0.25">
      <c r="A21" s="3" t="s">
        <v>190</v>
      </c>
      <c r="B21" s="3" t="s">
        <v>477</v>
      </c>
      <c r="C21" s="3" t="s">
        <v>478</v>
      </c>
      <c r="D21" s="3" t="s">
        <v>479</v>
      </c>
      <c r="E21" s="3" t="s">
        <v>480</v>
      </c>
      <c r="F21" s="3" t="s">
        <v>481</v>
      </c>
      <c r="G21" s="3" t="s">
        <v>8</v>
      </c>
      <c r="H21" s="11">
        <v>32</v>
      </c>
      <c r="I21" s="7">
        <v>0.51750943062800003</v>
      </c>
      <c r="J21" s="4">
        <f>$H21*$I21</f>
        <v>16.560301780096001</v>
      </c>
      <c r="K21" s="6">
        <f>$J21/2950.7277</f>
        <v>5.6122771952478029E-3</v>
      </c>
    </row>
    <row r="22" spans="1:11" x14ac:dyDescent="0.25">
      <c r="A22" s="3" t="s">
        <v>190</v>
      </c>
      <c r="B22" s="3" t="s">
        <v>482</v>
      </c>
      <c r="C22" s="3" t="s">
        <v>483</v>
      </c>
      <c r="D22" s="3" t="s">
        <v>484</v>
      </c>
      <c r="E22" s="3" t="s">
        <v>485</v>
      </c>
      <c r="F22" s="3" t="s">
        <v>486</v>
      </c>
      <c r="G22" s="3" t="s">
        <v>43</v>
      </c>
      <c r="H22" s="11">
        <v>84</v>
      </c>
      <c r="I22" s="7">
        <v>0.19712550064199999</v>
      </c>
      <c r="J22" s="4">
        <f>$H22*$I22</f>
        <v>16.558542053928001</v>
      </c>
      <c r="K22" s="6">
        <f>$J22/2950.7277</f>
        <v>5.6116808250141152E-3</v>
      </c>
    </row>
    <row r="23" spans="1:11" x14ac:dyDescent="0.25">
      <c r="A23" s="3" t="s">
        <v>190</v>
      </c>
      <c r="B23" s="3" t="s">
        <v>135</v>
      </c>
      <c r="C23" s="3" t="s">
        <v>136</v>
      </c>
      <c r="D23" s="3" t="s">
        <v>137</v>
      </c>
      <c r="E23" s="3" t="s">
        <v>138</v>
      </c>
      <c r="F23" s="3" t="s">
        <v>139</v>
      </c>
      <c r="G23" s="3" t="s">
        <v>8</v>
      </c>
      <c r="H23" s="11">
        <v>36</v>
      </c>
      <c r="I23" s="7">
        <v>0.457476272914</v>
      </c>
      <c r="J23" s="4">
        <f>$H23*$I23</f>
        <v>16.469145824904</v>
      </c>
      <c r="K23" s="6">
        <f>$J23/2950.7277</f>
        <v>5.5813844920031084E-3</v>
      </c>
    </row>
    <row r="24" spans="1:11" x14ac:dyDescent="0.25">
      <c r="A24" s="3" t="s">
        <v>190</v>
      </c>
      <c r="B24" s="3" t="s">
        <v>497</v>
      </c>
      <c r="C24" s="3" t="s">
        <v>498</v>
      </c>
      <c r="D24" s="3" t="s">
        <v>499</v>
      </c>
      <c r="E24" s="3" t="s">
        <v>500</v>
      </c>
      <c r="F24" s="3" t="s">
        <v>501</v>
      </c>
      <c r="G24" s="3" t="s">
        <v>38</v>
      </c>
      <c r="H24" s="11">
        <v>20</v>
      </c>
      <c r="I24" s="7">
        <v>0.82324089203200002</v>
      </c>
      <c r="J24" s="4">
        <f>$H24*$I24</f>
        <v>16.464817840640002</v>
      </c>
      <c r="K24" s="6">
        <f>$J24/2950.7277</f>
        <v>5.579917740508554E-3</v>
      </c>
    </row>
    <row r="25" spans="1:11" x14ac:dyDescent="0.25">
      <c r="A25" s="3" t="s">
        <v>190</v>
      </c>
      <c r="B25" s="3" t="s">
        <v>546</v>
      </c>
      <c r="C25" s="3" t="s">
        <v>547</v>
      </c>
      <c r="D25" s="3" t="s">
        <v>548</v>
      </c>
      <c r="E25" s="3" t="s">
        <v>549</v>
      </c>
      <c r="F25" s="3" t="s">
        <v>550</v>
      </c>
      <c r="G25" s="3" t="s">
        <v>7</v>
      </c>
      <c r="H25" s="11">
        <v>171</v>
      </c>
      <c r="I25" s="7">
        <v>9.6272508608000004E-2</v>
      </c>
      <c r="J25" s="4">
        <f>$H25*$I25</f>
        <v>16.462598971967999</v>
      </c>
      <c r="K25" s="6">
        <f>$J25/2950.7277</f>
        <v>5.5791657671319522E-3</v>
      </c>
    </row>
    <row r="26" spans="1:11" x14ac:dyDescent="0.25">
      <c r="A26" s="3" t="s">
        <v>190</v>
      </c>
      <c r="B26" s="3" t="s">
        <v>467</v>
      </c>
      <c r="C26" s="3" t="s">
        <v>468</v>
      </c>
      <c r="D26" s="3" t="s">
        <v>469</v>
      </c>
      <c r="E26" s="3" t="s">
        <v>470</v>
      </c>
      <c r="F26" s="3" t="s">
        <v>471</v>
      </c>
      <c r="G26" s="3" t="s">
        <v>6</v>
      </c>
      <c r="H26" s="11">
        <v>215</v>
      </c>
      <c r="I26" s="7">
        <v>7.6379923774999997E-2</v>
      </c>
      <c r="J26" s="4">
        <f>$H26*$I26</f>
        <v>16.421683611624999</v>
      </c>
      <c r="K26" s="6">
        <f>$J26/2950.7277</f>
        <v>5.5652995739406928E-3</v>
      </c>
    </row>
    <row r="27" spans="1:11" x14ac:dyDescent="0.25">
      <c r="A27" s="3" t="s">
        <v>190</v>
      </c>
      <c r="B27" s="3" t="s">
        <v>526</v>
      </c>
      <c r="C27" s="3" t="s">
        <v>527</v>
      </c>
      <c r="D27" s="3" t="s">
        <v>528</v>
      </c>
      <c r="E27" s="3" t="s">
        <v>529</v>
      </c>
      <c r="F27" s="3" t="s">
        <v>530</v>
      </c>
      <c r="G27" s="3" t="s">
        <v>34</v>
      </c>
      <c r="H27" s="11">
        <v>177</v>
      </c>
      <c r="I27" s="7">
        <v>9.2713966039999998E-2</v>
      </c>
      <c r="J27" s="4">
        <f>$H27*$I27</f>
        <v>16.410371989079998</v>
      </c>
      <c r="K27" s="6">
        <f>$J27/2950.7277</f>
        <v>5.5614660712609973E-3</v>
      </c>
    </row>
    <row r="28" spans="1:11" x14ac:dyDescent="0.25">
      <c r="A28" s="3" t="s">
        <v>190</v>
      </c>
      <c r="B28" s="3" t="s">
        <v>180</v>
      </c>
      <c r="C28" s="3" t="s">
        <v>181</v>
      </c>
      <c r="D28" s="3" t="s">
        <v>182</v>
      </c>
      <c r="E28" s="3" t="s">
        <v>183</v>
      </c>
      <c r="F28" s="3" t="s">
        <v>184</v>
      </c>
      <c r="G28" s="3" t="s">
        <v>31</v>
      </c>
      <c r="H28" s="11">
        <v>30</v>
      </c>
      <c r="I28" s="7">
        <v>0.54442719413200003</v>
      </c>
      <c r="J28" s="4">
        <f>$H28*$I28</f>
        <v>16.332815823960001</v>
      </c>
      <c r="K28" s="6">
        <f>$J28/2950.7277</f>
        <v>5.5351823294165709E-3</v>
      </c>
    </row>
    <row r="29" spans="1:11" x14ac:dyDescent="0.25">
      <c r="A29" s="3" t="s">
        <v>190</v>
      </c>
      <c r="B29" s="3" t="s">
        <v>387</v>
      </c>
      <c r="C29" s="3" t="s">
        <v>388</v>
      </c>
      <c r="D29" s="3" t="s">
        <v>389</v>
      </c>
      <c r="E29" s="3" t="s">
        <v>390</v>
      </c>
      <c r="F29" s="3" t="s">
        <v>391</v>
      </c>
      <c r="G29" s="3" t="s">
        <v>31</v>
      </c>
      <c r="H29" s="11">
        <v>69</v>
      </c>
      <c r="I29" s="7">
        <v>0.235989211251</v>
      </c>
      <c r="J29" s="4">
        <f>$H29*$I29</f>
        <v>16.283255576319</v>
      </c>
      <c r="K29" s="6">
        <f>$J29/2950.7277</f>
        <v>5.5183863886589741E-3</v>
      </c>
    </row>
    <row r="30" spans="1:11" x14ac:dyDescent="0.25">
      <c r="A30" s="3" t="s">
        <v>190</v>
      </c>
      <c r="B30" s="3" t="s">
        <v>472</v>
      </c>
      <c r="C30" s="3" t="s">
        <v>473</v>
      </c>
      <c r="D30" s="3" t="s">
        <v>474</v>
      </c>
      <c r="E30" s="3" t="s">
        <v>475</v>
      </c>
      <c r="F30" s="3" t="s">
        <v>476</v>
      </c>
      <c r="G30" s="3" t="s">
        <v>8</v>
      </c>
      <c r="H30" s="11">
        <v>16</v>
      </c>
      <c r="I30" s="7">
        <v>1.0176172172419999</v>
      </c>
      <c r="J30" s="4">
        <f>$H30*$I30</f>
        <v>16.281875475871999</v>
      </c>
      <c r="K30" s="6">
        <f>$J30/2950.7277</f>
        <v>5.5179186733740285E-3</v>
      </c>
    </row>
    <row r="31" spans="1:11" x14ac:dyDescent="0.25">
      <c r="A31" s="3" t="s">
        <v>190</v>
      </c>
      <c r="B31" s="3" t="s">
        <v>140</v>
      </c>
      <c r="C31" s="3" t="s">
        <v>141</v>
      </c>
      <c r="D31" s="3" t="s">
        <v>142</v>
      </c>
      <c r="E31" s="3" t="s">
        <v>143</v>
      </c>
      <c r="F31" s="3" t="s">
        <v>144</v>
      </c>
      <c r="G31" s="3" t="s">
        <v>31</v>
      </c>
      <c r="H31" s="11">
        <v>60</v>
      </c>
      <c r="I31" s="7">
        <v>0.26874524867900002</v>
      </c>
      <c r="J31" s="4">
        <f>$H31*$I31</f>
        <v>16.124714920740001</v>
      </c>
      <c r="K31" s="6">
        <f>$J31/2950.7277</f>
        <v>5.4646570473920724E-3</v>
      </c>
    </row>
    <row r="32" spans="1:11" x14ac:dyDescent="0.25">
      <c r="A32" s="3" t="s">
        <v>190</v>
      </c>
      <c r="B32" s="3" t="s">
        <v>382</v>
      </c>
      <c r="C32" s="3" t="s">
        <v>383</v>
      </c>
      <c r="D32" s="3" t="s">
        <v>384</v>
      </c>
      <c r="E32" s="3" t="s">
        <v>385</v>
      </c>
      <c r="F32" s="3" t="s">
        <v>386</v>
      </c>
      <c r="G32" s="3" t="s">
        <v>196</v>
      </c>
      <c r="H32" s="11">
        <v>18</v>
      </c>
      <c r="I32" s="7">
        <v>0.895241379512</v>
      </c>
      <c r="J32" s="4">
        <f>$H32*$I32</f>
        <v>16.114344831216002</v>
      </c>
      <c r="K32" s="6">
        <f>$J32/2950.7277</f>
        <v>5.461142629737065E-3</v>
      </c>
    </row>
    <row r="33" spans="1:11" x14ac:dyDescent="0.25">
      <c r="A33" s="3" t="s">
        <v>190</v>
      </c>
      <c r="B33" s="3" t="s">
        <v>412</v>
      </c>
      <c r="C33" s="3" t="s">
        <v>413</v>
      </c>
      <c r="D33" s="3" t="s">
        <v>414</v>
      </c>
      <c r="E33" s="3" t="s">
        <v>415</v>
      </c>
      <c r="F33" s="3" t="s">
        <v>416</v>
      </c>
      <c r="G33" s="3" t="s">
        <v>38</v>
      </c>
      <c r="H33" s="11">
        <v>36</v>
      </c>
      <c r="I33" s="7">
        <v>0.44704571055300002</v>
      </c>
      <c r="J33" s="4">
        <f>$H33*$I33</f>
        <v>16.093645579907999</v>
      </c>
      <c r="K33" s="6">
        <f>$J33/2950.7277</f>
        <v>5.4541276648156995E-3</v>
      </c>
    </row>
    <row r="34" spans="1:11" x14ac:dyDescent="0.25">
      <c r="A34" s="3" t="s">
        <v>190</v>
      </c>
      <c r="B34" s="3" t="s">
        <v>427</v>
      </c>
      <c r="C34" s="3" t="s">
        <v>428</v>
      </c>
      <c r="D34" s="3" t="s">
        <v>429</v>
      </c>
      <c r="E34" s="3" t="s">
        <v>430</v>
      </c>
      <c r="F34" s="3" t="s">
        <v>431</v>
      </c>
      <c r="G34" s="3" t="s">
        <v>44</v>
      </c>
      <c r="H34" s="11">
        <v>97</v>
      </c>
      <c r="I34" s="7">
        <v>0.16576571201099999</v>
      </c>
      <c r="J34" s="4">
        <f>$H34*$I34</f>
        <v>16.079274065067001</v>
      </c>
      <c r="K34" s="6">
        <f>$J34/2950.7277</f>
        <v>5.4492571663142626E-3</v>
      </c>
    </row>
    <row r="35" spans="1:11" x14ac:dyDescent="0.25">
      <c r="A35" s="3" t="s">
        <v>190</v>
      </c>
      <c r="B35" s="3" t="s">
        <v>397</v>
      </c>
      <c r="C35" s="3" t="s">
        <v>398</v>
      </c>
      <c r="D35" s="3" t="s">
        <v>399</v>
      </c>
      <c r="E35" s="3" t="s">
        <v>400</v>
      </c>
      <c r="F35" s="3" t="s">
        <v>401</v>
      </c>
      <c r="G35" s="3" t="s">
        <v>7</v>
      </c>
      <c r="H35" s="11">
        <v>313</v>
      </c>
      <c r="I35" s="7">
        <v>5.1257412867000002E-2</v>
      </c>
      <c r="J35" s="4">
        <f>$H35*$I35</f>
        <v>16.043570227370999</v>
      </c>
      <c r="K35" s="6">
        <f>$J35/2950.7277</f>
        <v>5.437157155291218E-3</v>
      </c>
    </row>
    <row r="36" spans="1:11" x14ac:dyDescent="0.25">
      <c r="A36" s="3" t="s">
        <v>190</v>
      </c>
      <c r="B36" s="3" t="s">
        <v>437</v>
      </c>
      <c r="C36" s="3" t="s">
        <v>438</v>
      </c>
      <c r="D36" s="3" t="s">
        <v>439</v>
      </c>
      <c r="E36" s="3" t="s">
        <v>440</v>
      </c>
      <c r="F36" s="3" t="s">
        <v>441</v>
      </c>
      <c r="G36" s="3" t="s">
        <v>33</v>
      </c>
      <c r="H36" s="11">
        <v>138</v>
      </c>
      <c r="I36" s="7">
        <v>0.116114810776</v>
      </c>
      <c r="J36" s="4">
        <f>$H36*$I36</f>
        <v>16.023843887087999</v>
      </c>
      <c r="K36" s="6">
        <f>$J36/2950.7277</f>
        <v>5.4304719093828955E-3</v>
      </c>
    </row>
    <row r="37" spans="1:11" x14ac:dyDescent="0.25">
      <c r="A37" s="3" t="s">
        <v>190</v>
      </c>
      <c r="B37" s="3" t="s">
        <v>447</v>
      </c>
      <c r="C37" s="3" t="s">
        <v>448</v>
      </c>
      <c r="D37" s="3" t="s">
        <v>449</v>
      </c>
      <c r="E37" s="3" t="s">
        <v>450</v>
      </c>
      <c r="F37" s="3" t="s">
        <v>451</v>
      </c>
      <c r="G37" s="3" t="s">
        <v>38</v>
      </c>
      <c r="H37" s="11">
        <v>12</v>
      </c>
      <c r="I37" s="7">
        <v>1.3334294340349999</v>
      </c>
      <c r="J37" s="4">
        <f>$H37*$I37</f>
        <v>16.00115320842</v>
      </c>
      <c r="K37" s="6">
        <f>$J37/2950.7277</f>
        <v>5.4227820508208876E-3</v>
      </c>
    </row>
    <row r="38" spans="1:11" x14ac:dyDescent="0.25">
      <c r="A38" s="3" t="s">
        <v>190</v>
      </c>
      <c r="B38" s="3" t="s">
        <v>432</v>
      </c>
      <c r="C38" s="3" t="s">
        <v>433</v>
      </c>
      <c r="D38" s="3" t="s">
        <v>434</v>
      </c>
      <c r="E38" s="3" t="s">
        <v>435</v>
      </c>
      <c r="F38" s="3" t="s">
        <v>436</v>
      </c>
      <c r="G38" s="3" t="s">
        <v>7</v>
      </c>
      <c r="H38" s="11">
        <v>48</v>
      </c>
      <c r="I38" s="7">
        <v>0.33311805646100001</v>
      </c>
      <c r="J38" s="4">
        <f>$H38*$I38</f>
        <v>15.989666710128001</v>
      </c>
      <c r="K38" s="6">
        <f>$J38/2950.7277</f>
        <v>5.4188892828463979E-3</v>
      </c>
    </row>
    <row r="39" spans="1:11" x14ac:dyDescent="0.25">
      <c r="A39" s="3" t="s">
        <v>190</v>
      </c>
      <c r="B39" s="3" t="s">
        <v>402</v>
      </c>
      <c r="C39" s="3" t="s">
        <v>403</v>
      </c>
      <c r="D39" s="3" t="s">
        <v>404</v>
      </c>
      <c r="E39" s="3" t="s">
        <v>405</v>
      </c>
      <c r="F39" s="3" t="s">
        <v>406</v>
      </c>
      <c r="G39" s="3" t="s">
        <v>43</v>
      </c>
      <c r="H39" s="11">
        <v>172</v>
      </c>
      <c r="I39" s="7">
        <v>9.2726327890999993E-2</v>
      </c>
      <c r="J39" s="4">
        <f>$H39*$I39</f>
        <v>15.948928397251999</v>
      </c>
      <c r="K39" s="6">
        <f>$J39/2950.7277</f>
        <v>5.4050830909446509E-3</v>
      </c>
    </row>
    <row r="40" spans="1:11" x14ac:dyDescent="0.25">
      <c r="A40" s="3" t="s">
        <v>190</v>
      </c>
      <c r="B40" s="3" t="s">
        <v>175</v>
      </c>
      <c r="C40" s="3" t="s">
        <v>176</v>
      </c>
      <c r="D40" s="3" t="s">
        <v>177</v>
      </c>
      <c r="E40" s="3" t="s">
        <v>178</v>
      </c>
      <c r="F40" s="3" t="s">
        <v>179</v>
      </c>
      <c r="G40" s="3" t="s">
        <v>44</v>
      </c>
      <c r="H40" s="11">
        <v>29</v>
      </c>
      <c r="I40" s="7">
        <v>0.54915201052200002</v>
      </c>
      <c r="J40" s="4">
        <f>$H40*$I40</f>
        <v>15.925408305138001</v>
      </c>
      <c r="K40" s="6">
        <f>$J40/2950.7277</f>
        <v>5.3971121446204614E-3</v>
      </c>
    </row>
    <row r="41" spans="1:11" x14ac:dyDescent="0.25">
      <c r="A41" s="3" t="s">
        <v>190</v>
      </c>
      <c r="B41" s="3" t="s">
        <v>170</v>
      </c>
      <c r="C41" s="3" t="s">
        <v>171</v>
      </c>
      <c r="D41" s="3" t="s">
        <v>172</v>
      </c>
      <c r="E41" s="3" t="s">
        <v>173</v>
      </c>
      <c r="F41" s="3" t="s">
        <v>174</v>
      </c>
      <c r="G41" s="3" t="s">
        <v>7</v>
      </c>
      <c r="H41" s="11">
        <v>13</v>
      </c>
      <c r="I41" s="7">
        <v>1.2232867615509999</v>
      </c>
      <c r="J41" s="4">
        <f>$H41*$I41</f>
        <v>15.902727900162999</v>
      </c>
      <c r="K41" s="6">
        <f>$J41/2950.7277</f>
        <v>5.3894257678073782E-3</v>
      </c>
    </row>
    <row r="42" spans="1:11" x14ac:dyDescent="0.25">
      <c r="A42" s="3" t="s">
        <v>190</v>
      </c>
      <c r="B42" s="3" t="s">
        <v>462</v>
      </c>
      <c r="C42" s="3" t="s">
        <v>463</v>
      </c>
      <c r="D42" s="3" t="s">
        <v>464</v>
      </c>
      <c r="E42" s="3" t="s">
        <v>465</v>
      </c>
      <c r="F42" s="3" t="s">
        <v>466</v>
      </c>
      <c r="G42" s="3" t="s">
        <v>7</v>
      </c>
      <c r="H42" s="11">
        <v>126</v>
      </c>
      <c r="I42" s="7">
        <v>0.126038954876</v>
      </c>
      <c r="J42" s="4">
        <f>$H42*$I42</f>
        <v>15.880908314376001</v>
      </c>
      <c r="K42" s="6">
        <f>$J42/2950.7277</f>
        <v>5.382031122145226E-3</v>
      </c>
    </row>
    <row r="43" spans="1:11" x14ac:dyDescent="0.25">
      <c r="A43" s="3" t="s">
        <v>190</v>
      </c>
      <c r="B43" s="3" t="s">
        <v>125</v>
      </c>
      <c r="C43" s="3" t="s">
        <v>126</v>
      </c>
      <c r="D43" s="3" t="s">
        <v>127</v>
      </c>
      <c r="E43" s="3" t="s">
        <v>128</v>
      </c>
      <c r="F43" s="3" t="s">
        <v>129</v>
      </c>
      <c r="G43" s="3" t="s">
        <v>8</v>
      </c>
      <c r="H43" s="11">
        <v>85</v>
      </c>
      <c r="I43" s="7">
        <v>0.186458671011</v>
      </c>
      <c r="J43" s="4">
        <f>$H43*$I43</f>
        <v>15.848987035935</v>
      </c>
      <c r="K43" s="6">
        <f>$J43/2950.7277</f>
        <v>5.3712130183801781E-3</v>
      </c>
    </row>
    <row r="44" spans="1:11" x14ac:dyDescent="0.25">
      <c r="A44" s="3" t="s">
        <v>190</v>
      </c>
      <c r="B44" s="3" t="s">
        <v>392</v>
      </c>
      <c r="C44" s="3" t="s">
        <v>393</v>
      </c>
      <c r="D44" s="3" t="s">
        <v>394</v>
      </c>
      <c r="E44" s="3" t="s">
        <v>395</v>
      </c>
      <c r="F44" s="3" t="s">
        <v>396</v>
      </c>
      <c r="G44" s="3" t="s">
        <v>7</v>
      </c>
      <c r="H44" s="11">
        <v>122</v>
      </c>
      <c r="I44" s="7">
        <v>0.129872214525</v>
      </c>
      <c r="J44" s="4">
        <f>$H44*$I44</f>
        <v>15.844410172050001</v>
      </c>
      <c r="K44" s="6">
        <f>$J44/2950.7277</f>
        <v>5.3696619217184971E-3</v>
      </c>
    </row>
    <row r="45" spans="1:11" x14ac:dyDescent="0.25">
      <c r="A45" s="3" t="s">
        <v>190</v>
      </c>
      <c r="B45" s="3" t="s">
        <v>150</v>
      </c>
      <c r="C45" s="3" t="s">
        <v>151</v>
      </c>
      <c r="D45" s="3" t="s">
        <v>152</v>
      </c>
      <c r="E45" s="3" t="s">
        <v>153</v>
      </c>
      <c r="F45" s="3" t="s">
        <v>154</v>
      </c>
      <c r="G45" s="3" t="s">
        <v>6</v>
      </c>
      <c r="H45" s="11">
        <v>107</v>
      </c>
      <c r="I45" s="7">
        <v>0.14806426526800001</v>
      </c>
      <c r="J45" s="4">
        <f>$H45*$I45</f>
        <v>15.842876383676002</v>
      </c>
      <c r="K45" s="6">
        <f>$J45/2950.7277</f>
        <v>5.3691421216793414E-3</v>
      </c>
    </row>
    <row r="46" spans="1:11" x14ac:dyDescent="0.25">
      <c r="A46" s="3" t="s">
        <v>190</v>
      </c>
      <c r="B46" s="3" t="s">
        <v>70</v>
      </c>
      <c r="C46" s="3" t="s">
        <v>71</v>
      </c>
      <c r="D46" s="3" t="s">
        <v>72</v>
      </c>
      <c r="E46" s="3" t="s">
        <v>73</v>
      </c>
      <c r="F46" s="3" t="s">
        <v>74</v>
      </c>
      <c r="G46" s="3" t="s">
        <v>8</v>
      </c>
      <c r="H46" s="11">
        <v>41</v>
      </c>
      <c r="I46" s="7">
        <v>0.38626535690399999</v>
      </c>
      <c r="J46" s="4">
        <f>$H46*$I46</f>
        <v>15.836879633063999</v>
      </c>
      <c r="K46" s="6">
        <f>$J46/2950.7277</f>
        <v>5.3671098261842323E-3</v>
      </c>
    </row>
    <row r="47" spans="1:11" x14ac:dyDescent="0.25">
      <c r="A47" s="3" t="s">
        <v>190</v>
      </c>
      <c r="B47" s="3" t="s">
        <v>422</v>
      </c>
      <c r="C47" s="3" t="s">
        <v>423</v>
      </c>
      <c r="D47" s="3" t="s">
        <v>424</v>
      </c>
      <c r="E47" s="3" t="s">
        <v>425</v>
      </c>
      <c r="F47" s="3" t="s">
        <v>426</v>
      </c>
      <c r="G47" s="3" t="s">
        <v>43</v>
      </c>
      <c r="H47" s="11">
        <v>23</v>
      </c>
      <c r="I47" s="7">
        <v>0.68745695637000004</v>
      </c>
      <c r="J47" s="4">
        <f>$H47*$I47</f>
        <v>15.811509996510001</v>
      </c>
      <c r="K47" s="6">
        <f>$J47/2950.7277</f>
        <v>5.3585120702632104E-3</v>
      </c>
    </row>
    <row r="48" spans="1:11" x14ac:dyDescent="0.25">
      <c r="A48" s="3" t="s">
        <v>190</v>
      </c>
      <c r="B48" s="3" t="s">
        <v>165</v>
      </c>
      <c r="C48" s="3" t="s">
        <v>166</v>
      </c>
      <c r="D48" s="3" t="s">
        <v>167</v>
      </c>
      <c r="E48" s="3" t="s">
        <v>168</v>
      </c>
      <c r="F48" s="3" t="s">
        <v>169</v>
      </c>
      <c r="G48" s="3" t="s">
        <v>31</v>
      </c>
      <c r="H48" s="11">
        <v>38</v>
      </c>
      <c r="I48" s="7">
        <v>0.41567642779800001</v>
      </c>
      <c r="J48" s="4">
        <f>$H48*$I48</f>
        <v>15.795704256324001</v>
      </c>
      <c r="K48" s="6">
        <f>$J48/2950.7277</f>
        <v>5.353155513578566E-3</v>
      </c>
    </row>
    <row r="49" spans="1:11" x14ac:dyDescent="0.25">
      <c r="A49" s="3" t="s">
        <v>190</v>
      </c>
      <c r="B49" s="3" t="s">
        <v>521</v>
      </c>
      <c r="C49" s="3" t="s">
        <v>522</v>
      </c>
      <c r="D49" s="3" t="s">
        <v>523</v>
      </c>
      <c r="E49" s="3" t="s">
        <v>524</v>
      </c>
      <c r="F49" s="3" t="s">
        <v>525</v>
      </c>
      <c r="G49" s="3" t="s">
        <v>38</v>
      </c>
      <c r="H49" s="11">
        <v>55</v>
      </c>
      <c r="I49" s="7">
        <v>0.28667633629299999</v>
      </c>
      <c r="J49" s="4">
        <f>$H49*$I49</f>
        <v>15.767198496115</v>
      </c>
      <c r="K49" s="6">
        <f>$J49/2950.7277</f>
        <v>5.3434949270700248E-3</v>
      </c>
    </row>
    <row r="50" spans="1:11" x14ac:dyDescent="0.25">
      <c r="A50" s="3" t="s">
        <v>190</v>
      </c>
      <c r="B50" s="3" t="s">
        <v>507</v>
      </c>
      <c r="C50" s="3" t="s">
        <v>508</v>
      </c>
      <c r="D50" s="3" t="s">
        <v>509</v>
      </c>
      <c r="E50" s="3" t="s">
        <v>510</v>
      </c>
      <c r="F50" s="3" t="s">
        <v>511</v>
      </c>
      <c r="G50" s="3" t="s">
        <v>38</v>
      </c>
      <c r="H50" s="11">
        <v>52</v>
      </c>
      <c r="I50" s="7">
        <v>0.30282801341299997</v>
      </c>
      <c r="J50" s="4">
        <f>$H50*$I50</f>
        <v>15.747056697475999</v>
      </c>
      <c r="K50" s="6">
        <f>$J50/2950.7277</f>
        <v>5.3366688825525989E-3</v>
      </c>
    </row>
    <row r="51" spans="1:11" x14ac:dyDescent="0.25">
      <c r="A51" s="3" t="s">
        <v>190</v>
      </c>
      <c r="B51" s="3" t="s">
        <v>512</v>
      </c>
      <c r="C51" s="3" t="s">
        <v>513</v>
      </c>
      <c r="D51" s="3" t="s">
        <v>514</v>
      </c>
      <c r="E51" s="3" t="s">
        <v>515</v>
      </c>
      <c r="F51" s="3" t="s">
        <v>516</v>
      </c>
      <c r="G51" s="3" t="s">
        <v>8</v>
      </c>
      <c r="H51" s="11">
        <v>67</v>
      </c>
      <c r="I51" s="7">
        <v>0.234636841456</v>
      </c>
      <c r="J51" s="4">
        <f>$H51*$I51</f>
        <v>15.720668377552</v>
      </c>
      <c r="K51" s="6">
        <f>$J51/2950.7277</f>
        <v>5.3277258953959052E-3</v>
      </c>
    </row>
    <row r="52" spans="1:11" x14ac:dyDescent="0.25">
      <c r="H52" s="11"/>
      <c r="I52" s="7"/>
      <c r="K52" s="6"/>
    </row>
    <row r="53" spans="1:11" x14ac:dyDescent="0.25">
      <c r="H53" s="11"/>
      <c r="I53" s="7"/>
      <c r="K53" s="6"/>
    </row>
    <row r="54" spans="1:11" x14ac:dyDescent="0.25">
      <c r="H54" s="11"/>
      <c r="I54" s="7"/>
      <c r="K54" s="6"/>
    </row>
    <row r="55" spans="1:11" x14ac:dyDescent="0.25">
      <c r="H55" s="11"/>
      <c r="I55" s="7"/>
      <c r="K55" s="6"/>
    </row>
    <row r="56" spans="1:11" x14ac:dyDescent="0.25">
      <c r="H56" s="11"/>
      <c r="I56" s="7"/>
      <c r="K56" s="6"/>
    </row>
    <row r="57" spans="1:11" x14ac:dyDescent="0.25">
      <c r="H57" s="11"/>
      <c r="I57" s="7"/>
      <c r="K57" s="6"/>
    </row>
    <row r="58" spans="1:11" x14ac:dyDescent="0.25">
      <c r="H58" s="11"/>
      <c r="I58" s="7"/>
      <c r="K58" s="6"/>
    </row>
    <row r="59" spans="1:11" x14ac:dyDescent="0.25">
      <c r="H59" s="11"/>
      <c r="I59" s="7"/>
      <c r="K59" s="6"/>
    </row>
    <row r="60" spans="1:11" x14ac:dyDescent="0.25">
      <c r="H60" s="11"/>
      <c r="I60" s="7"/>
      <c r="K60" s="6"/>
    </row>
    <row r="61" spans="1:11" x14ac:dyDescent="0.25">
      <c r="H61" s="11"/>
      <c r="I61" s="7"/>
      <c r="K61" s="6"/>
    </row>
    <row r="62" spans="1:11" x14ac:dyDescent="0.25">
      <c r="H62" s="11"/>
      <c r="I62" s="7"/>
      <c r="K62" s="6"/>
    </row>
    <row r="63" spans="1:11" x14ac:dyDescent="0.25">
      <c r="H63" s="11"/>
      <c r="I63" s="7"/>
      <c r="K63" s="6"/>
    </row>
    <row r="64" spans="1:11" x14ac:dyDescent="0.25">
      <c r="H64" s="11"/>
      <c r="I64" s="7"/>
      <c r="K64" s="6"/>
    </row>
    <row r="65" spans="8:11" x14ac:dyDescent="0.25">
      <c r="H65" s="11"/>
      <c r="I65" s="7"/>
      <c r="K65" s="6"/>
    </row>
    <row r="66" spans="8:11" x14ac:dyDescent="0.25">
      <c r="H66" s="11"/>
      <c r="I66" s="7"/>
      <c r="K66" s="6"/>
    </row>
    <row r="67" spans="8:11" x14ac:dyDescent="0.25">
      <c r="H67" s="11"/>
      <c r="I67" s="7"/>
      <c r="K67" s="6"/>
    </row>
    <row r="68" spans="8:11" x14ac:dyDescent="0.25">
      <c r="H68" s="11"/>
      <c r="I68" s="7"/>
      <c r="K68" s="6"/>
    </row>
    <row r="69" spans="8:11" x14ac:dyDescent="0.25">
      <c r="H69" s="11"/>
      <c r="I69" s="7"/>
      <c r="K69" s="6"/>
    </row>
    <row r="70" spans="8:11" x14ac:dyDescent="0.25">
      <c r="H70" s="11"/>
      <c r="I70" s="7"/>
      <c r="K70" s="6"/>
    </row>
    <row r="71" spans="8:11" x14ac:dyDescent="0.25">
      <c r="H71" s="11"/>
      <c r="I71" s="7"/>
      <c r="K71" s="6"/>
    </row>
    <row r="72" spans="8:11" x14ac:dyDescent="0.25">
      <c r="H72" s="11"/>
      <c r="I72" s="7"/>
      <c r="K72" s="6"/>
    </row>
    <row r="73" spans="8:11" x14ac:dyDescent="0.25">
      <c r="H73" s="11"/>
      <c r="I73" s="7"/>
      <c r="K73" s="6"/>
    </row>
    <row r="74" spans="8:11" x14ac:dyDescent="0.25">
      <c r="H74" s="11"/>
      <c r="I74" s="7"/>
      <c r="K74" s="6"/>
    </row>
    <row r="75" spans="8:11" x14ac:dyDescent="0.25">
      <c r="H75" s="11"/>
      <c r="I75" s="7"/>
      <c r="K75" s="6"/>
    </row>
    <row r="76" spans="8:11" x14ac:dyDescent="0.25">
      <c r="H76" s="11"/>
      <c r="I76" s="7"/>
      <c r="K76" s="6"/>
    </row>
    <row r="77" spans="8:11" x14ac:dyDescent="0.25">
      <c r="H77" s="11"/>
      <c r="I77" s="7"/>
      <c r="K77" s="6"/>
    </row>
    <row r="78" spans="8:11" x14ac:dyDescent="0.25">
      <c r="H78" s="11"/>
      <c r="I78" s="7"/>
      <c r="K78" s="6"/>
    </row>
    <row r="79" spans="8:11" x14ac:dyDescent="0.25">
      <c r="H79" s="11"/>
      <c r="I79" s="7"/>
      <c r="K79" s="6"/>
    </row>
    <row r="80" spans="8:11" x14ac:dyDescent="0.25">
      <c r="H80" s="11"/>
      <c r="I80" s="7"/>
      <c r="K80" s="6"/>
    </row>
    <row r="81" spans="8:11" x14ac:dyDescent="0.25">
      <c r="H81" s="11"/>
      <c r="I81" s="7"/>
      <c r="K81" s="6"/>
    </row>
    <row r="82" spans="8:11" x14ac:dyDescent="0.25">
      <c r="H82" s="11"/>
      <c r="I82" s="7"/>
      <c r="K82" s="6"/>
    </row>
    <row r="83" spans="8:11" x14ac:dyDescent="0.25">
      <c r="H83" s="11"/>
      <c r="I83" s="7"/>
      <c r="K83" s="6"/>
    </row>
    <row r="84" spans="8:11" x14ac:dyDescent="0.25">
      <c r="H84" s="11"/>
      <c r="I84" s="7"/>
      <c r="K84" s="6"/>
    </row>
    <row r="85" spans="8:11" x14ac:dyDescent="0.25">
      <c r="H85" s="11"/>
      <c r="I85" s="7"/>
      <c r="K85" s="6"/>
    </row>
    <row r="86" spans="8:11" x14ac:dyDescent="0.25">
      <c r="H86" s="11"/>
      <c r="I86" s="7"/>
      <c r="K86" s="6"/>
    </row>
    <row r="87" spans="8:11" x14ac:dyDescent="0.25">
      <c r="H87" s="11"/>
      <c r="I87" s="7"/>
      <c r="K87" s="6"/>
    </row>
    <row r="88" spans="8:11" x14ac:dyDescent="0.25">
      <c r="H88" s="11"/>
      <c r="I88" s="7"/>
      <c r="K88" s="6"/>
    </row>
    <row r="89" spans="8:11" x14ac:dyDescent="0.25">
      <c r="H89" s="11"/>
      <c r="I89" s="7"/>
      <c r="K89" s="6"/>
    </row>
    <row r="90" spans="8:11" x14ac:dyDescent="0.25">
      <c r="H90" s="11"/>
      <c r="I90" s="7"/>
      <c r="K90" s="6"/>
    </row>
    <row r="91" spans="8:11" x14ac:dyDescent="0.25">
      <c r="H91" s="11"/>
      <c r="I91" s="7"/>
      <c r="K91" s="6"/>
    </row>
    <row r="92" spans="8:11" x14ac:dyDescent="0.25">
      <c r="H92" s="11"/>
      <c r="I92" s="7"/>
      <c r="K92" s="6"/>
    </row>
    <row r="93" spans="8:11" x14ac:dyDescent="0.25">
      <c r="H93" s="11"/>
      <c r="I93" s="7"/>
      <c r="K93" s="6"/>
    </row>
    <row r="94" spans="8:11" x14ac:dyDescent="0.25">
      <c r="H94" s="11"/>
      <c r="I94" s="7"/>
      <c r="K94" s="6"/>
    </row>
    <row r="95" spans="8:11" x14ac:dyDescent="0.25">
      <c r="H95" s="11"/>
      <c r="I95" s="7"/>
      <c r="K95" s="6"/>
    </row>
    <row r="96" spans="8:11" x14ac:dyDescent="0.25">
      <c r="H96" s="11"/>
      <c r="I96" s="7"/>
      <c r="K96" s="6"/>
    </row>
    <row r="97" spans="8:11" x14ac:dyDescent="0.25">
      <c r="H97" s="11"/>
      <c r="I97" s="7"/>
      <c r="K97" s="6"/>
    </row>
    <row r="98" spans="8:11" x14ac:dyDescent="0.25">
      <c r="H98" s="11"/>
      <c r="I98" s="7"/>
      <c r="K98" s="6"/>
    </row>
    <row r="99" spans="8:11" x14ac:dyDescent="0.25">
      <c r="H99" s="11"/>
      <c r="I99" s="7"/>
      <c r="K99" s="6"/>
    </row>
    <row r="100" spans="8:11" x14ac:dyDescent="0.25">
      <c r="H100" s="11"/>
      <c r="I100" s="7"/>
      <c r="K100" s="6"/>
    </row>
    <row r="101" spans="8:11" x14ac:dyDescent="0.25">
      <c r="H101" s="11"/>
      <c r="I101" s="7"/>
      <c r="K101" s="6"/>
    </row>
    <row r="102" spans="8:11" x14ac:dyDescent="0.25">
      <c r="H102" s="11"/>
      <c r="I102" s="7"/>
      <c r="K102" s="6"/>
    </row>
    <row r="103" spans="8:11" x14ac:dyDescent="0.25">
      <c r="H103" s="11"/>
      <c r="I103" s="7"/>
      <c r="K103" s="6"/>
    </row>
    <row r="104" spans="8:11" x14ac:dyDescent="0.25">
      <c r="H104" s="11"/>
      <c r="I104" s="7"/>
      <c r="K104" s="6"/>
    </row>
    <row r="105" spans="8:11" x14ac:dyDescent="0.25">
      <c r="H105" s="11"/>
      <c r="I105" s="7"/>
      <c r="K105" s="6"/>
    </row>
    <row r="106" spans="8:11" x14ac:dyDescent="0.25">
      <c r="H106" s="11"/>
      <c r="I106" s="7"/>
      <c r="K106" s="6"/>
    </row>
    <row r="107" spans="8:11" x14ac:dyDescent="0.25">
      <c r="H107" s="11"/>
      <c r="I107" s="7"/>
      <c r="K107" s="6"/>
    </row>
    <row r="108" spans="8:11" x14ac:dyDescent="0.25">
      <c r="H108" s="11"/>
      <c r="I108" s="7"/>
      <c r="K108" s="6"/>
    </row>
    <row r="109" spans="8:11" x14ac:dyDescent="0.25">
      <c r="H109" s="11"/>
      <c r="I109" s="7"/>
      <c r="K109" s="6"/>
    </row>
    <row r="110" spans="8:11" x14ac:dyDescent="0.25">
      <c r="H110" s="11"/>
      <c r="I110" s="7"/>
      <c r="K110" s="6"/>
    </row>
    <row r="111" spans="8:11" x14ac:dyDescent="0.25">
      <c r="H111" s="11"/>
      <c r="I111" s="7"/>
      <c r="K111" s="6"/>
    </row>
    <row r="112" spans="8:11" x14ac:dyDescent="0.25">
      <c r="H112" s="11"/>
      <c r="I112" s="7"/>
      <c r="K112" s="6"/>
    </row>
    <row r="113" spans="8:11" x14ac:dyDescent="0.25">
      <c r="H113" s="11"/>
      <c r="I113" s="7"/>
      <c r="K113" s="6"/>
    </row>
    <row r="114" spans="8:11" x14ac:dyDescent="0.25">
      <c r="H114" s="11"/>
      <c r="I114" s="7"/>
      <c r="K114" s="6"/>
    </row>
    <row r="115" spans="8:11" x14ac:dyDescent="0.25">
      <c r="H115" s="11"/>
      <c r="I115" s="7"/>
      <c r="K115" s="6"/>
    </row>
    <row r="116" spans="8:11" x14ac:dyDescent="0.25">
      <c r="H116" s="11"/>
      <c r="I116" s="7"/>
      <c r="K116" s="6"/>
    </row>
    <row r="117" spans="8:11" x14ac:dyDescent="0.25">
      <c r="H117" s="11"/>
      <c r="I117" s="7"/>
      <c r="K117" s="6"/>
    </row>
    <row r="118" spans="8:11" x14ac:dyDescent="0.25">
      <c r="H118" s="11"/>
      <c r="I118" s="7"/>
      <c r="K118" s="6"/>
    </row>
    <row r="119" spans="8:11" x14ac:dyDescent="0.25">
      <c r="H119" s="11"/>
      <c r="I119" s="7"/>
      <c r="K119" s="6"/>
    </row>
    <row r="120" spans="8:11" x14ac:dyDescent="0.25">
      <c r="H120" s="11"/>
      <c r="I120" s="7"/>
      <c r="K120" s="6"/>
    </row>
    <row r="121" spans="8:11" x14ac:dyDescent="0.25">
      <c r="H121" s="11"/>
      <c r="I121" s="7"/>
      <c r="K121" s="6"/>
    </row>
    <row r="122" spans="8:11" x14ac:dyDescent="0.25">
      <c r="H122" s="11"/>
      <c r="I122" s="7"/>
      <c r="K122" s="6"/>
    </row>
    <row r="123" spans="8:11" x14ac:dyDescent="0.25">
      <c r="H123" s="11"/>
      <c r="I123" s="7"/>
      <c r="K123" s="6"/>
    </row>
    <row r="124" spans="8:11" x14ac:dyDescent="0.25">
      <c r="H124" s="11"/>
      <c r="I124" s="7"/>
      <c r="K124" s="6"/>
    </row>
    <row r="125" spans="8:11" x14ac:dyDescent="0.25">
      <c r="H125" s="11"/>
      <c r="I125" s="7"/>
      <c r="K125" s="6"/>
    </row>
    <row r="126" spans="8:11" x14ac:dyDescent="0.25">
      <c r="H126" s="11"/>
      <c r="I126" s="7"/>
      <c r="K126" s="6"/>
    </row>
    <row r="127" spans="8:11" x14ac:dyDescent="0.25">
      <c r="H127" s="11"/>
      <c r="I127" s="7"/>
      <c r="K127" s="6"/>
    </row>
    <row r="128" spans="8:11" x14ac:dyDescent="0.25">
      <c r="H128" s="11"/>
      <c r="I128" s="7"/>
      <c r="K128" s="6"/>
    </row>
    <row r="129" spans="8:11" x14ac:dyDescent="0.25">
      <c r="H129" s="11"/>
      <c r="I129" s="7"/>
      <c r="K129" s="6"/>
    </row>
    <row r="130" spans="8:11" x14ac:dyDescent="0.25">
      <c r="H130" s="11"/>
      <c r="I130" s="7"/>
      <c r="K130" s="6"/>
    </row>
    <row r="131" spans="8:11" x14ac:dyDescent="0.25">
      <c r="H131" s="11"/>
      <c r="I131" s="7"/>
      <c r="K131" s="6"/>
    </row>
    <row r="132" spans="8:11" x14ac:dyDescent="0.25">
      <c r="H132" s="11"/>
      <c r="I132" s="7"/>
      <c r="K132" s="6"/>
    </row>
    <row r="133" spans="8:11" x14ac:dyDescent="0.25">
      <c r="H133" s="11"/>
      <c r="I133" s="7"/>
      <c r="K133" s="6"/>
    </row>
    <row r="134" spans="8:11" x14ac:dyDescent="0.25">
      <c r="H134" s="11"/>
      <c r="I134" s="7"/>
      <c r="K134" s="6"/>
    </row>
    <row r="135" spans="8:11" x14ac:dyDescent="0.25">
      <c r="H135" s="11"/>
      <c r="I135" s="7"/>
      <c r="K135" s="6"/>
    </row>
    <row r="136" spans="8:11" x14ac:dyDescent="0.25">
      <c r="H136" s="11"/>
      <c r="I136" s="7"/>
      <c r="K136" s="6"/>
    </row>
    <row r="137" spans="8:11" x14ac:dyDescent="0.25">
      <c r="H137" s="11"/>
      <c r="I137" s="7"/>
      <c r="K137" s="6"/>
    </row>
    <row r="138" spans="8:11" x14ac:dyDescent="0.25">
      <c r="H138" s="11"/>
      <c r="I138" s="7"/>
      <c r="K138" s="6"/>
    </row>
    <row r="139" spans="8:11" x14ac:dyDescent="0.25">
      <c r="H139" s="11"/>
      <c r="I139" s="7"/>
      <c r="K139" s="6"/>
    </row>
    <row r="140" spans="8:11" x14ac:dyDescent="0.25">
      <c r="H140" s="11"/>
      <c r="I140" s="7"/>
      <c r="K140" s="6"/>
    </row>
    <row r="141" spans="8:11" x14ac:dyDescent="0.25">
      <c r="H141" s="11"/>
      <c r="I141" s="7"/>
      <c r="K141" s="6"/>
    </row>
    <row r="142" spans="8:11" x14ac:dyDescent="0.25">
      <c r="H142" s="11"/>
      <c r="I142" s="7"/>
      <c r="K142" s="6"/>
    </row>
    <row r="143" spans="8:11" x14ac:dyDescent="0.25">
      <c r="H143" s="11"/>
      <c r="I143" s="7"/>
      <c r="K143" s="6"/>
    </row>
    <row r="144" spans="8:11" x14ac:dyDescent="0.25">
      <c r="H144" s="11"/>
      <c r="I144" s="7"/>
      <c r="K144" s="6"/>
    </row>
    <row r="145" spans="8:11" x14ac:dyDescent="0.25">
      <c r="H145" s="11"/>
      <c r="I145" s="7"/>
      <c r="K145" s="6"/>
    </row>
    <row r="146" spans="8:11" x14ac:dyDescent="0.25">
      <c r="H146" s="11"/>
      <c r="I146" s="7"/>
      <c r="K146" s="6"/>
    </row>
    <row r="147" spans="8:11" x14ac:dyDescent="0.25">
      <c r="H147" s="11"/>
      <c r="I147" s="7"/>
      <c r="K147" s="6"/>
    </row>
    <row r="148" spans="8:11" x14ac:dyDescent="0.25">
      <c r="H148" s="11"/>
      <c r="I148" s="7"/>
      <c r="K148" s="6"/>
    </row>
    <row r="149" spans="8:11" x14ac:dyDescent="0.25">
      <c r="H149" s="11"/>
      <c r="I149" s="7"/>
      <c r="K149" s="6"/>
    </row>
    <row r="150" spans="8:11" x14ac:dyDescent="0.25">
      <c r="H150" s="11"/>
      <c r="I150" s="7"/>
      <c r="K150" s="6"/>
    </row>
    <row r="151" spans="8:11" x14ac:dyDescent="0.25">
      <c r="H151" s="11"/>
      <c r="I151" s="7"/>
      <c r="K151" s="6"/>
    </row>
    <row r="152" spans="8:11" x14ac:dyDescent="0.25">
      <c r="H152" s="11"/>
      <c r="I152" s="7"/>
      <c r="K152" s="6"/>
    </row>
    <row r="153" spans="8:11" x14ac:dyDescent="0.25">
      <c r="H153" s="11"/>
      <c r="I153" s="7"/>
      <c r="K153" s="6"/>
    </row>
    <row r="154" spans="8:11" x14ac:dyDescent="0.25">
      <c r="H154" s="11"/>
      <c r="I154" s="7"/>
      <c r="K154" s="6"/>
    </row>
    <row r="155" spans="8:11" x14ac:dyDescent="0.25">
      <c r="H155" s="11"/>
      <c r="I155" s="7"/>
      <c r="K155" s="6"/>
    </row>
    <row r="156" spans="8:11" x14ac:dyDescent="0.25">
      <c r="H156" s="11"/>
      <c r="I156" s="7"/>
      <c r="K156" s="6"/>
    </row>
    <row r="157" spans="8:11" x14ac:dyDescent="0.25">
      <c r="H157" s="11"/>
      <c r="I157" s="7"/>
      <c r="K157" s="6"/>
    </row>
    <row r="158" spans="8:11" x14ac:dyDescent="0.25">
      <c r="H158" s="11"/>
    </row>
    <row r="159" spans="8:11" x14ac:dyDescent="0.25">
      <c r="H159" s="11"/>
      <c r="I159" s="7"/>
      <c r="K159" s="6"/>
    </row>
    <row r="160" spans="8:11" x14ac:dyDescent="0.25">
      <c r="H160" s="11"/>
      <c r="I160" s="7"/>
      <c r="K160" s="6"/>
    </row>
    <row r="161" spans="8:11" x14ac:dyDescent="0.25">
      <c r="H161" s="11"/>
      <c r="I161" s="7"/>
      <c r="K161" s="6"/>
    </row>
    <row r="162" spans="8:11" x14ac:dyDescent="0.25">
      <c r="H162" s="11"/>
      <c r="I162" s="7"/>
      <c r="K162" s="6"/>
    </row>
    <row r="163" spans="8:11" x14ac:dyDescent="0.25">
      <c r="H163" s="11"/>
      <c r="I163" s="7"/>
      <c r="K163" s="6"/>
    </row>
    <row r="164" spans="8:11" x14ac:dyDescent="0.25">
      <c r="H164" s="11"/>
      <c r="I164" s="7"/>
      <c r="K164" s="6"/>
    </row>
    <row r="165" spans="8:11" x14ac:dyDescent="0.25">
      <c r="H165" s="11"/>
      <c r="I165" s="7"/>
      <c r="K165" s="6"/>
    </row>
    <row r="166" spans="8:11" x14ac:dyDescent="0.25">
      <c r="H166" s="11"/>
      <c r="I166" s="7"/>
      <c r="K166" s="6"/>
    </row>
    <row r="167" spans="8:11" x14ac:dyDescent="0.25">
      <c r="H167" s="11"/>
      <c r="I167" s="7"/>
      <c r="K167" s="6"/>
    </row>
    <row r="168" spans="8:11" x14ac:dyDescent="0.25">
      <c r="H168" s="11"/>
      <c r="I168" s="7"/>
      <c r="K168" s="6"/>
    </row>
    <row r="169" spans="8:11" x14ac:dyDescent="0.25">
      <c r="H169" s="11"/>
      <c r="I169" s="7"/>
      <c r="K169" s="6"/>
    </row>
    <row r="170" spans="8:11" x14ac:dyDescent="0.25">
      <c r="H170" s="11"/>
      <c r="I170" s="7"/>
      <c r="K170" s="6"/>
    </row>
    <row r="171" spans="8:11" x14ac:dyDescent="0.25">
      <c r="H171" s="11"/>
      <c r="I171" s="7"/>
      <c r="K171" s="6"/>
    </row>
    <row r="172" spans="8:11" x14ac:dyDescent="0.25">
      <c r="H172" s="11"/>
      <c r="I172" s="7"/>
      <c r="K172" s="6"/>
    </row>
    <row r="173" spans="8:11" x14ac:dyDescent="0.25">
      <c r="H173" s="11"/>
      <c r="I173" s="7"/>
      <c r="K173" s="6"/>
    </row>
    <row r="174" spans="8:11" x14ac:dyDescent="0.25">
      <c r="H174" s="11"/>
      <c r="I174" s="7"/>
      <c r="K174" s="6"/>
    </row>
    <row r="175" spans="8:11" x14ac:dyDescent="0.25">
      <c r="H175" s="11"/>
      <c r="I175" s="7"/>
      <c r="K175" s="6"/>
    </row>
    <row r="176" spans="8:11" x14ac:dyDescent="0.25">
      <c r="H176" s="11"/>
      <c r="I176" s="7"/>
      <c r="K176" s="6"/>
    </row>
    <row r="177" spans="8:11" x14ac:dyDescent="0.25">
      <c r="H177" s="11"/>
      <c r="I177" s="7"/>
      <c r="K177" s="6"/>
    </row>
    <row r="178" spans="8:11" x14ac:dyDescent="0.25">
      <c r="H178" s="11"/>
      <c r="I178" s="7"/>
      <c r="K178" s="6"/>
    </row>
    <row r="179" spans="8:11" x14ac:dyDescent="0.25">
      <c r="H179" s="11"/>
      <c r="I179" s="7"/>
      <c r="K179" s="6"/>
    </row>
    <row r="180" spans="8:11" x14ac:dyDescent="0.25">
      <c r="H180" s="11"/>
      <c r="I180" s="7"/>
      <c r="K180" s="6"/>
    </row>
    <row r="181" spans="8:11" x14ac:dyDescent="0.25">
      <c r="H181" s="11"/>
      <c r="I181" s="7"/>
      <c r="K181" s="6"/>
    </row>
    <row r="182" spans="8:11" x14ac:dyDescent="0.25">
      <c r="H182" s="11"/>
      <c r="I182" s="7"/>
      <c r="K182" s="6"/>
    </row>
    <row r="183" spans="8:11" x14ac:dyDescent="0.25">
      <c r="H183" s="11"/>
      <c r="I183" s="7"/>
      <c r="K183" s="6"/>
    </row>
    <row r="184" spans="8:11" x14ac:dyDescent="0.25">
      <c r="H184" s="11"/>
      <c r="I184" s="7"/>
      <c r="K184" s="6"/>
    </row>
    <row r="185" spans="8:11" x14ac:dyDescent="0.25">
      <c r="H185" s="11"/>
      <c r="I185" s="7"/>
      <c r="K185" s="6"/>
    </row>
    <row r="186" spans="8:11" x14ac:dyDescent="0.25">
      <c r="H186" s="11"/>
      <c r="I186" s="7"/>
      <c r="K186" s="6"/>
    </row>
    <row r="187" spans="8:11" x14ac:dyDescent="0.25">
      <c r="H187" s="11"/>
      <c r="I187" s="7"/>
      <c r="K187" s="6"/>
    </row>
    <row r="188" spans="8:11" x14ac:dyDescent="0.25">
      <c r="H188" s="11"/>
      <c r="I188" s="7"/>
      <c r="K188" s="6"/>
    </row>
    <row r="189" spans="8:11" x14ac:dyDescent="0.25">
      <c r="H189" s="11"/>
      <c r="I189" s="7"/>
      <c r="K189" s="6"/>
    </row>
    <row r="190" spans="8:11" x14ac:dyDescent="0.25">
      <c r="H190" s="11"/>
      <c r="I190" s="7"/>
      <c r="K190" s="6"/>
    </row>
    <row r="191" spans="8:11" x14ac:dyDescent="0.25">
      <c r="H191" s="11"/>
      <c r="I191" s="7"/>
      <c r="K191" s="6"/>
    </row>
    <row r="192" spans="8:11" x14ac:dyDescent="0.25">
      <c r="H192" s="11"/>
      <c r="I192" s="7"/>
      <c r="K192" s="6"/>
    </row>
    <row r="193" spans="8:11" x14ac:dyDescent="0.25">
      <c r="H193" s="11"/>
      <c r="I193" s="7"/>
      <c r="K193" s="6"/>
    </row>
    <row r="194" spans="8:11" x14ac:dyDescent="0.25">
      <c r="H194" s="11"/>
      <c r="I194" s="7"/>
      <c r="K194" s="6"/>
    </row>
    <row r="195" spans="8:11" x14ac:dyDescent="0.25">
      <c r="H195" s="11"/>
      <c r="I195" s="7"/>
      <c r="K195" s="6"/>
    </row>
    <row r="196" spans="8:11" x14ac:dyDescent="0.25">
      <c r="H196" s="11"/>
      <c r="I196" s="7"/>
      <c r="K196" s="6"/>
    </row>
    <row r="197" spans="8:11" x14ac:dyDescent="0.25">
      <c r="H197" s="11"/>
      <c r="I197" s="7"/>
      <c r="K197" s="6"/>
    </row>
    <row r="198" spans="8:11" x14ac:dyDescent="0.25">
      <c r="H198" s="11"/>
      <c r="I198" s="7"/>
      <c r="K198" s="6"/>
    </row>
    <row r="199" spans="8:11" x14ac:dyDescent="0.25">
      <c r="H199" s="11"/>
      <c r="I199" s="7"/>
      <c r="K199" s="6"/>
    </row>
    <row r="200" spans="8:11" x14ac:dyDescent="0.25">
      <c r="H200" s="11"/>
      <c r="I200" s="7"/>
      <c r="K200" s="6"/>
    </row>
    <row r="201" spans="8:11" x14ac:dyDescent="0.25">
      <c r="H201" s="11"/>
      <c r="I201" s="7"/>
      <c r="K201" s="6"/>
    </row>
    <row r="202" spans="8:11" x14ac:dyDescent="0.25">
      <c r="H202" s="11"/>
      <c r="I202" s="7"/>
      <c r="K202" s="6"/>
    </row>
  </sheetData>
  <sortState xmlns:xlrd2="http://schemas.microsoft.com/office/spreadsheetml/2017/richdata2" ref="A2:K201">
    <sortCondition descending="1" ref="K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BTAL</vt:lpstr>
      <vt:lpstr>DJTLABT</vt:lpstr>
      <vt:lpstr>DJTSABT</vt:lpstr>
    </vt:vector>
  </TitlesOfParts>
  <Company>AGF Management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DeRoche</dc:creator>
  <cp:lastModifiedBy>Bill DeRoche</cp:lastModifiedBy>
  <dcterms:created xsi:type="dcterms:W3CDTF">2017-11-09T21:28:03Z</dcterms:created>
  <dcterms:modified xsi:type="dcterms:W3CDTF">2024-05-02T20:29:21Z</dcterms:modified>
</cp:coreProperties>
</file>