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\\na.intra.agf.com\torfs$\FFCM-Group\Portfolio_Management\Exposure_Reports\2024\202401\20240102\"/>
    </mc:Choice>
  </mc:AlternateContent>
  <xr:revisionPtr revIDLastSave="0" documentId="13_ncr:1_{D1E97981-1734-443C-8236-908D558C7AE4}" xr6:coauthVersionLast="47" xr6:coauthVersionMax="47" xr10:uidLastSave="{00000000-0000-0000-0000-000000000000}"/>
  <bookViews>
    <workbookView xWindow="10845" yWindow="5160" windowWidth="24225" windowHeight="14280" xr2:uid="{00000000-000D-0000-FFFF-FFFF00000000}"/>
  </bookViews>
  <sheets>
    <sheet name="BTAL" sheetId="15" r:id="rId1"/>
    <sheet name="DJTLABT" sheetId="6" r:id="rId2"/>
    <sheet name="DJTSABT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0" l="1"/>
  <c r="K22" i="10" s="1"/>
  <c r="J35" i="10"/>
  <c r="K35" i="10" s="1"/>
  <c r="K14" i="10"/>
  <c r="J14" i="10"/>
  <c r="J29" i="10"/>
  <c r="K29" i="10" s="1"/>
  <c r="K18" i="10"/>
  <c r="J18" i="10"/>
  <c r="J28" i="10"/>
  <c r="K28" i="10" s="1"/>
  <c r="K49" i="10"/>
  <c r="J49" i="10"/>
  <c r="J10" i="10"/>
  <c r="K10" i="10" s="1"/>
  <c r="J19" i="10"/>
  <c r="K19" i="10" s="1"/>
  <c r="J44" i="10"/>
  <c r="K44" i="10" s="1"/>
  <c r="J40" i="10"/>
  <c r="K40" i="10" s="1"/>
  <c r="J2" i="10"/>
  <c r="K2" i="10" s="1"/>
  <c r="J12" i="10"/>
  <c r="K12" i="10" s="1"/>
  <c r="J20" i="10"/>
  <c r="K20" i="10" s="1"/>
  <c r="K48" i="10"/>
  <c r="J48" i="10"/>
  <c r="K6" i="10"/>
  <c r="J6" i="10"/>
  <c r="J13" i="10"/>
  <c r="K13" i="10" s="1"/>
  <c r="J41" i="10"/>
  <c r="K41" i="10" s="1"/>
  <c r="K17" i="10"/>
  <c r="J17" i="10"/>
  <c r="J23" i="10"/>
  <c r="K23" i="10" s="1"/>
  <c r="K5" i="10"/>
  <c r="J5" i="10"/>
  <c r="K46" i="10"/>
  <c r="J46" i="10"/>
  <c r="K43" i="10"/>
  <c r="J43" i="10"/>
  <c r="J16" i="10"/>
  <c r="K16" i="10" s="1"/>
  <c r="J39" i="10"/>
  <c r="K39" i="10" s="1"/>
  <c r="K34" i="10"/>
  <c r="J34" i="10"/>
  <c r="K36" i="10"/>
  <c r="J36" i="10"/>
  <c r="J9" i="10"/>
  <c r="K9" i="10" s="1"/>
  <c r="K26" i="10"/>
  <c r="J26" i="10"/>
  <c r="J8" i="10"/>
  <c r="K8" i="10" s="1"/>
  <c r="J47" i="10"/>
  <c r="K47" i="10" s="1"/>
  <c r="K7" i="10"/>
  <c r="J7" i="10"/>
  <c r="K51" i="10"/>
  <c r="J51" i="10"/>
  <c r="J15" i="10"/>
  <c r="K15" i="10" s="1"/>
  <c r="K31" i="10"/>
  <c r="J31" i="10"/>
  <c r="J11" i="10"/>
  <c r="K11" i="10" s="1"/>
  <c r="J45" i="10"/>
  <c r="K45" i="10" s="1"/>
  <c r="K42" i="10"/>
  <c r="J42" i="10"/>
  <c r="K32" i="10"/>
  <c r="J32" i="10"/>
  <c r="J3" i="10"/>
  <c r="K3" i="10" s="1"/>
  <c r="J37" i="10"/>
  <c r="K37" i="10" s="1"/>
  <c r="K50" i="10"/>
  <c r="J50" i="10"/>
  <c r="K24" i="10"/>
  <c r="J24" i="10"/>
  <c r="J21" i="10"/>
  <c r="K21" i="10" s="1"/>
  <c r="K33" i="10"/>
  <c r="J33" i="10"/>
  <c r="J27" i="10"/>
  <c r="K27" i="10" s="1"/>
  <c r="J38" i="10"/>
  <c r="K38" i="10" s="1"/>
  <c r="J30" i="10"/>
  <c r="K30" i="10" s="1"/>
  <c r="J4" i="10"/>
  <c r="K4" i="10" s="1"/>
  <c r="J25" i="10"/>
  <c r="K25" i="10" s="1"/>
  <c r="J35" i="6"/>
  <c r="K35" i="6" s="1"/>
  <c r="J16" i="6"/>
  <c r="K16" i="6" s="1"/>
  <c r="J32" i="6"/>
  <c r="K32" i="6" s="1"/>
  <c r="J15" i="6"/>
  <c r="K15" i="6" s="1"/>
  <c r="J26" i="6"/>
  <c r="K26" i="6" s="1"/>
  <c r="J2" i="6"/>
  <c r="K2" i="6" s="1"/>
  <c r="J10" i="6"/>
  <c r="K10" i="6" s="1"/>
  <c r="J45" i="6"/>
  <c r="K45" i="6" s="1"/>
  <c r="J50" i="6"/>
  <c r="K50" i="6" s="1"/>
  <c r="K27" i="6"/>
  <c r="J27" i="6"/>
  <c r="J41" i="6"/>
  <c r="K41" i="6" s="1"/>
  <c r="K13" i="6"/>
  <c r="J13" i="6"/>
  <c r="K49" i="6"/>
  <c r="J49" i="6"/>
  <c r="J25" i="6"/>
  <c r="K25" i="6" s="1"/>
  <c r="K22" i="6"/>
  <c r="J22" i="6"/>
  <c r="K11" i="6"/>
  <c r="J11" i="6"/>
  <c r="J24" i="6"/>
  <c r="K24" i="6" s="1"/>
  <c r="J5" i="6"/>
  <c r="K5" i="6" s="1"/>
  <c r="K19" i="6"/>
  <c r="J19" i="6"/>
  <c r="K14" i="6"/>
  <c r="J14" i="6"/>
  <c r="J23" i="6"/>
  <c r="K23" i="6" s="1"/>
  <c r="J9" i="6"/>
  <c r="K9" i="6" s="1"/>
  <c r="K31" i="6"/>
  <c r="J31" i="6"/>
  <c r="J33" i="6"/>
  <c r="K33" i="6" s="1"/>
  <c r="K20" i="6"/>
  <c r="J20" i="6"/>
  <c r="J36" i="6"/>
  <c r="K36" i="6" s="1"/>
  <c r="K46" i="6"/>
  <c r="J46" i="6"/>
  <c r="K28" i="6"/>
  <c r="J28" i="6"/>
  <c r="J40" i="6"/>
  <c r="K40" i="6" s="1"/>
  <c r="K34" i="6"/>
  <c r="J34" i="6"/>
  <c r="J44" i="6"/>
  <c r="K44" i="6" s="1"/>
  <c r="K6" i="6"/>
  <c r="J6" i="6"/>
  <c r="K29" i="6"/>
  <c r="J29" i="6"/>
  <c r="K12" i="6"/>
  <c r="J12" i="6"/>
  <c r="J18" i="6"/>
  <c r="K18" i="6" s="1"/>
  <c r="K47" i="6"/>
  <c r="J47" i="6"/>
  <c r="J39" i="6"/>
  <c r="K39" i="6" s="1"/>
  <c r="K7" i="6"/>
  <c r="J7" i="6"/>
  <c r="K48" i="6"/>
  <c r="J48" i="6"/>
  <c r="J38" i="6"/>
  <c r="K38" i="6" s="1"/>
  <c r="J37" i="6"/>
  <c r="K37" i="6" s="1"/>
  <c r="K3" i="6"/>
  <c r="J3" i="6"/>
  <c r="K21" i="6"/>
  <c r="J21" i="6"/>
  <c r="K43" i="6"/>
  <c r="J43" i="6"/>
  <c r="K8" i="6"/>
  <c r="J8" i="6"/>
  <c r="J4" i="6"/>
  <c r="K4" i="6" s="1"/>
  <c r="K42" i="6"/>
  <c r="J42" i="6"/>
  <c r="J17" i="6"/>
  <c r="K17" i="6" s="1"/>
  <c r="J51" i="6"/>
  <c r="K51" i="6" s="1"/>
  <c r="J30" i="6"/>
  <c r="K30" i="6" s="1"/>
</calcChain>
</file>

<file path=xl/sharedStrings.xml><?xml version="1.0" encoding="utf-8"?>
<sst xmlns="http://schemas.openxmlformats.org/spreadsheetml/2006/main" count="768" uniqueCount="551">
  <si>
    <t>CUSIP</t>
  </si>
  <si>
    <t>Name</t>
  </si>
  <si>
    <t>Ticker</t>
  </si>
  <si>
    <t>ISIN</t>
  </si>
  <si>
    <t>Sector</t>
  </si>
  <si>
    <t>PX_LAST</t>
  </si>
  <si>
    <t>Health Care</t>
  </si>
  <si>
    <t>Industrials</t>
  </si>
  <si>
    <t>Financials</t>
  </si>
  <si>
    <t>Long Market Value</t>
  </si>
  <si>
    <t>Long Weight</t>
  </si>
  <si>
    <t>Short Shares</t>
  </si>
  <si>
    <t>Short Market Value</t>
  </si>
  <si>
    <t>Short Weight</t>
  </si>
  <si>
    <t>Long Index Swap Terms</t>
  </si>
  <si>
    <t>Trade Date</t>
  </si>
  <si>
    <t>Effective Date</t>
  </si>
  <si>
    <t>Termination Date</t>
  </si>
  <si>
    <t>Settlement Currency</t>
  </si>
  <si>
    <t>USD</t>
  </si>
  <si>
    <t>Index Ticker</t>
  </si>
  <si>
    <t>Floating Base Rate</t>
  </si>
  <si>
    <t>Floating Maturity</t>
  </si>
  <si>
    <t>Spread</t>
  </si>
  <si>
    <t>35 bps</t>
  </si>
  <si>
    <t>-40 bps</t>
  </si>
  <si>
    <t>Day Count</t>
  </si>
  <si>
    <t>Actual/360</t>
  </si>
  <si>
    <t>Counterparty</t>
  </si>
  <si>
    <t>Morgan Stanley Capital Services LLC</t>
  </si>
  <si>
    <t>Short Index Swap Terms</t>
  </si>
  <si>
    <t>Information Technology</t>
  </si>
  <si>
    <t>Communication Services</t>
  </si>
  <si>
    <t>Consumer Discretionary</t>
  </si>
  <si>
    <t>Consumer Staples</t>
  </si>
  <si>
    <t>SEDOL</t>
  </si>
  <si>
    <t>As of Open Date</t>
  </si>
  <si>
    <t>Long Shares</t>
  </si>
  <si>
    <t>Energy</t>
  </si>
  <si>
    <t>Equity Notional Amount Outstanding</t>
  </si>
  <si>
    <t>DJTLABT</t>
  </si>
  <si>
    <t>DJTSABT</t>
  </si>
  <si>
    <t>Current Index Level</t>
  </si>
  <si>
    <t>Materials</t>
  </si>
  <si>
    <t>Real Estate</t>
  </si>
  <si>
    <t>COIN</t>
  </si>
  <si>
    <t>Coinbase Global, Inc  Class A</t>
  </si>
  <si>
    <t>19260Q107</t>
  </si>
  <si>
    <t>BMC9P69</t>
  </si>
  <si>
    <t>US19260Q1076</t>
  </si>
  <si>
    <t>ALKS</t>
  </si>
  <si>
    <t>Alkermes plc</t>
  </si>
  <si>
    <t>G01767105</t>
  </si>
  <si>
    <t>B3P6D26</t>
  </si>
  <si>
    <t>IE00B56GVS15</t>
  </si>
  <si>
    <t>AMGN</t>
  </si>
  <si>
    <t>Amgen Inc</t>
  </si>
  <si>
    <t>031162100</t>
  </si>
  <si>
    <t>2023607</t>
  </si>
  <si>
    <t>US0311621009</t>
  </si>
  <si>
    <t>AZPN</t>
  </si>
  <si>
    <t>Aspen Technology Inc</t>
  </si>
  <si>
    <t>29109X106</t>
  </si>
  <si>
    <t>BP2V812</t>
  </si>
  <si>
    <t>US29109X1063</t>
  </si>
  <si>
    <t>ERIE</t>
  </si>
  <si>
    <t>Erie Indemnity Co A</t>
  </si>
  <si>
    <t>29530P102</t>
  </si>
  <si>
    <t>2311711</t>
  </si>
  <si>
    <t>US29530P1021</t>
  </si>
  <si>
    <t>GPK</t>
  </si>
  <si>
    <t>Graphic Packaging Holding Co</t>
  </si>
  <si>
    <t>388689101</t>
  </si>
  <si>
    <t>B2Q8249</t>
  </si>
  <si>
    <t>US3886891015</t>
  </si>
  <si>
    <t>NBIX</t>
  </si>
  <si>
    <t>Neurocrine Biosciences Inc</t>
  </si>
  <si>
    <t>64125C109</t>
  </si>
  <si>
    <t>2623911</t>
  </si>
  <si>
    <t>US64125C1099</t>
  </si>
  <si>
    <t>AFRM</t>
  </si>
  <si>
    <t>Affirm Holdings, Inc. Class A</t>
  </si>
  <si>
    <t>00827B106</t>
  </si>
  <si>
    <t>BMF9NM8</t>
  </si>
  <si>
    <t>US00827B1061</t>
  </si>
  <si>
    <t>AA</t>
  </si>
  <si>
    <t>Alcoa Corp</t>
  </si>
  <si>
    <t>013872106</t>
  </si>
  <si>
    <t>BYNF418</t>
  </si>
  <si>
    <t>US0138721065</t>
  </si>
  <si>
    <t>ALLY</t>
  </si>
  <si>
    <t>Ally Financial Inc</t>
  </si>
  <si>
    <t>02005N100</t>
  </si>
  <si>
    <t>B72XK05</t>
  </si>
  <si>
    <t>US02005N1000</t>
  </si>
  <si>
    <t>BPMC</t>
  </si>
  <si>
    <t>Blueprint Medicines Corporation</t>
  </si>
  <si>
    <t>09627Y109</t>
  </si>
  <si>
    <t>BWY52P3</t>
  </si>
  <si>
    <t>US09627Y1091</t>
  </si>
  <si>
    <t>LYFT</t>
  </si>
  <si>
    <t>Lyft Inc.-A</t>
  </si>
  <si>
    <t>55087P104</t>
  </si>
  <si>
    <t>BJT1RW7</t>
  </si>
  <si>
    <t>US55087P1049</t>
  </si>
  <si>
    <t>RIVN</t>
  </si>
  <si>
    <t>Rivian Automotive, Inc.</t>
  </si>
  <si>
    <t>76954A103</t>
  </si>
  <si>
    <t>BL98841</t>
  </si>
  <si>
    <t>US76954A1034</t>
  </si>
  <si>
    <t>PATH</t>
  </si>
  <si>
    <t>UiPath, Inc.</t>
  </si>
  <si>
    <t>90364P105</t>
  </si>
  <si>
    <t>BMD02L5</t>
  </si>
  <si>
    <t>US90364P1057</t>
  </si>
  <si>
    <t>X</t>
  </si>
  <si>
    <t>United States Steel Corp</t>
  </si>
  <si>
    <t>912909108</t>
  </si>
  <si>
    <t>2824770</t>
  </si>
  <si>
    <t>US9129091081</t>
  </si>
  <si>
    <t>20240102</t>
  </si>
  <si>
    <t>ABBV</t>
  </si>
  <si>
    <t>AbbVie Inc.</t>
  </si>
  <si>
    <t>00287Y109</t>
  </si>
  <si>
    <t>B92SR70</t>
  </si>
  <si>
    <t>US00287Y1091</t>
  </si>
  <si>
    <t>ADC</t>
  </si>
  <si>
    <t>Agree Realty Corp</t>
  </si>
  <si>
    <t>008492100</t>
  </si>
  <si>
    <t>2062161</t>
  </si>
  <si>
    <t>US0084921008</t>
  </si>
  <si>
    <t>APLS</t>
  </si>
  <si>
    <t>Apellis Pharmaceuticals, Inc.</t>
  </si>
  <si>
    <t>03753U106</t>
  </si>
  <si>
    <t>BYTQ6X1</t>
  </si>
  <si>
    <t>US03753U1060</t>
  </si>
  <si>
    <t>AVB</t>
  </si>
  <si>
    <t>AvalonBay Communities Inc</t>
  </si>
  <si>
    <t>053484101</t>
  </si>
  <si>
    <t>2131179</t>
  </si>
  <si>
    <t>US0534841012</t>
  </si>
  <si>
    <t>CHDN</t>
  </si>
  <si>
    <t>Churchill Downs Inc</t>
  </si>
  <si>
    <t>171484108</t>
  </si>
  <si>
    <t>2194105</t>
  </si>
  <si>
    <t>US1714841087</t>
  </si>
  <si>
    <t>CFLT</t>
  </si>
  <si>
    <t>Confluent, Inc. Class A</t>
  </si>
  <si>
    <t>20717M103</t>
  </si>
  <si>
    <t>BNXH3Z4</t>
  </si>
  <si>
    <t>US20717M1036</t>
  </si>
  <si>
    <t>GLW</t>
  </si>
  <si>
    <t>Corning Inc</t>
  </si>
  <si>
    <t>219350105</t>
  </si>
  <si>
    <t>2224701</t>
  </si>
  <si>
    <t>US2193501051</t>
  </si>
  <si>
    <t>CXT</t>
  </si>
  <si>
    <t>Crane NXT Co</t>
  </si>
  <si>
    <t>224441105</t>
  </si>
  <si>
    <t>BQ7W2W6</t>
  </si>
  <si>
    <t>US2244411052</t>
  </si>
  <si>
    <t>CSX</t>
  </si>
  <si>
    <t>CSX Corporation</t>
  </si>
  <si>
    <t>126408103</t>
  </si>
  <si>
    <t>2160753</t>
  </si>
  <si>
    <t>US1264081035</t>
  </si>
  <si>
    <t>DKS</t>
  </si>
  <si>
    <t>Dick's Sporting Goods Inc</t>
  </si>
  <si>
    <t>253393102</t>
  </si>
  <si>
    <t>2969637</t>
  </si>
  <si>
    <t>US2533931026</t>
  </si>
  <si>
    <t>DCI</t>
  </si>
  <si>
    <t>Donaldson Co</t>
  </si>
  <si>
    <t>257651109</t>
  </si>
  <si>
    <t>2276467</t>
  </si>
  <si>
    <t>US2576511099</t>
  </si>
  <si>
    <t>ESGR</t>
  </si>
  <si>
    <t>Enstar Group Ltd</t>
  </si>
  <si>
    <t>G3075P101</t>
  </si>
  <si>
    <t>B1Q76J2</t>
  </si>
  <si>
    <t>BMG3075P1014</t>
  </si>
  <si>
    <t>ESS</t>
  </si>
  <si>
    <t>Essex Property Trust</t>
  </si>
  <si>
    <t>297178105</t>
  </si>
  <si>
    <t>2316619</t>
  </si>
  <si>
    <t>US2971781057</t>
  </si>
  <si>
    <t>FIVE</t>
  </si>
  <si>
    <t>Five Below Inc.</t>
  </si>
  <si>
    <t>33829M101</t>
  </si>
  <si>
    <t>B85KFY9</t>
  </si>
  <si>
    <t>US33829M1018</t>
  </si>
  <si>
    <t>FMC</t>
  </si>
  <si>
    <t>FMC Corp</t>
  </si>
  <si>
    <t>302491303</t>
  </si>
  <si>
    <t>2328603</t>
  </si>
  <si>
    <t>US3024913036</t>
  </si>
  <si>
    <t>FTNT</t>
  </si>
  <si>
    <t>Fortinet Inc</t>
  </si>
  <si>
    <t>34959E109</t>
  </si>
  <si>
    <t>B5B2106</t>
  </si>
  <si>
    <t>US34959E1091</t>
  </si>
  <si>
    <t>GLPI</t>
  </si>
  <si>
    <t>Gaming &amp; Leisure Properties Inc.</t>
  </si>
  <si>
    <t>36467J108</t>
  </si>
  <si>
    <t>BFPK4S5</t>
  </si>
  <si>
    <t>US36467J1088</t>
  </si>
  <si>
    <t>GWRE</t>
  </si>
  <si>
    <t>Guidewire Software</t>
  </si>
  <si>
    <t>40171V100</t>
  </si>
  <si>
    <t>B7JYSG3</t>
  </si>
  <si>
    <t>US40171V1008</t>
  </si>
  <si>
    <t>HON</t>
  </si>
  <si>
    <t>Honeywell Intl Inc</t>
  </si>
  <si>
    <t>438516106</t>
  </si>
  <si>
    <t>2020459</t>
  </si>
  <si>
    <t>US4385161066</t>
  </si>
  <si>
    <t>HUBB</t>
  </si>
  <si>
    <t>Hubbell Inc</t>
  </si>
  <si>
    <t>443510607</t>
  </si>
  <si>
    <t>BDFG6S3</t>
  </si>
  <si>
    <t>US4435106079</t>
  </si>
  <si>
    <t>SJM</t>
  </si>
  <si>
    <t>J.M. Smucker Co</t>
  </si>
  <si>
    <t>832696405</t>
  </si>
  <si>
    <t>2951452</t>
  </si>
  <si>
    <t>US8326964058</t>
  </si>
  <si>
    <t>KNX</t>
  </si>
  <si>
    <t>Knight-Swift Transportation Holdings</t>
  </si>
  <si>
    <t>499049104</t>
  </si>
  <si>
    <t>BF0LKD0</t>
  </si>
  <si>
    <t>US4990491049</t>
  </si>
  <si>
    <t>LSTR</t>
  </si>
  <si>
    <t>Landstar System Inc</t>
  </si>
  <si>
    <t>515098101</t>
  </si>
  <si>
    <t>2503994</t>
  </si>
  <si>
    <t>US5150981018</t>
  </si>
  <si>
    <t>LSCC</t>
  </si>
  <si>
    <t>Lattice Semiconductor Co</t>
  </si>
  <si>
    <t>518415104</t>
  </si>
  <si>
    <t>2506658</t>
  </si>
  <si>
    <t>US5184151042</t>
  </si>
  <si>
    <t>NTAP</t>
  </si>
  <si>
    <t>NetApp Inc</t>
  </si>
  <si>
    <t>64110D104</t>
  </si>
  <si>
    <t>2630643</t>
  </si>
  <si>
    <t>US64110D1046</t>
  </si>
  <si>
    <t>NVR</t>
  </si>
  <si>
    <t>NVR Inc</t>
  </si>
  <si>
    <t>62944T105</t>
  </si>
  <si>
    <t>2637785</t>
  </si>
  <si>
    <t>US62944T1051</t>
  </si>
  <si>
    <t>ON</t>
  </si>
  <si>
    <t>On Semiconductor Corp</t>
  </si>
  <si>
    <t>682189105</t>
  </si>
  <si>
    <t>2583576</t>
  </si>
  <si>
    <t>US6821891057</t>
  </si>
  <si>
    <t>PSX</t>
  </si>
  <si>
    <t>Phillips 66</t>
  </si>
  <si>
    <t>718546104</t>
  </si>
  <si>
    <t>B78C4Y8</t>
  </si>
  <si>
    <t>US7185461040</t>
  </si>
  <si>
    <t>DOC</t>
  </si>
  <si>
    <t>Physicians Realty Trust</t>
  </si>
  <si>
    <t>71943U104</t>
  </si>
  <si>
    <t>BC9S149</t>
  </si>
  <si>
    <t>US71943U1043</t>
  </si>
  <si>
    <t>PTC</t>
  </si>
  <si>
    <t>PTC Inc</t>
  </si>
  <si>
    <t>69370C100</t>
  </si>
  <si>
    <t>B95N910</t>
  </si>
  <si>
    <t>US69370C1009</t>
  </si>
  <si>
    <t>RDN</t>
  </si>
  <si>
    <t>Radian Group</t>
  </si>
  <si>
    <t>750236101</t>
  </si>
  <si>
    <t>2173911</t>
  </si>
  <si>
    <t>US7502361014</t>
  </si>
  <si>
    <t>ROL</t>
  </si>
  <si>
    <t>Rollins Inc</t>
  </si>
  <si>
    <t>775711104</t>
  </si>
  <si>
    <t>2747305</t>
  </si>
  <si>
    <t>US7757111049</t>
  </si>
  <si>
    <t>SRPT</t>
  </si>
  <si>
    <t>Sarepta Therapeutics Inc</t>
  </si>
  <si>
    <t>803607100</t>
  </si>
  <si>
    <t>B8DPDT7</t>
  </si>
  <si>
    <t>US8036071004</t>
  </si>
  <si>
    <t>SLGN</t>
  </si>
  <si>
    <t>Silgan Hldgs Inc</t>
  </si>
  <si>
    <t>827048109</t>
  </si>
  <si>
    <t>2809324</t>
  </si>
  <si>
    <t>US8270481091</t>
  </si>
  <si>
    <t>TDY</t>
  </si>
  <si>
    <t>Teledyne Technologies Inc</t>
  </si>
  <si>
    <t>879360105</t>
  </si>
  <si>
    <t>2503477</t>
  </si>
  <si>
    <t>US8793601050</t>
  </si>
  <si>
    <t>TXRH</t>
  </si>
  <si>
    <t>Texas Roadhouse</t>
  </si>
  <si>
    <t>882681109</t>
  </si>
  <si>
    <t>B033TJ7</t>
  </si>
  <si>
    <t>US8826811098</t>
  </si>
  <si>
    <t>TSCO</t>
  </si>
  <si>
    <t>Tractor Supply Co</t>
  </si>
  <si>
    <t>892356106</t>
  </si>
  <si>
    <t>2900335</t>
  </si>
  <si>
    <t>US8923561067</t>
  </si>
  <si>
    <t>ULTA</t>
  </si>
  <si>
    <t>Ulta Beauty, Inc</t>
  </si>
  <si>
    <t>90384S303</t>
  </si>
  <si>
    <t>B28TS42</t>
  </si>
  <si>
    <t>US90384S3031</t>
  </si>
  <si>
    <t>VRNS</t>
  </si>
  <si>
    <t>Varonis Systems Inc</t>
  </si>
  <si>
    <t>922280102</t>
  </si>
  <si>
    <t>BJZ2ZR5</t>
  </si>
  <si>
    <t>US9222801022</t>
  </si>
  <si>
    <t>VRTX</t>
  </si>
  <si>
    <t>Vertex Pharmaceuticals Inc</t>
  </si>
  <si>
    <t>92532F100</t>
  </si>
  <si>
    <t>2931034</t>
  </si>
  <si>
    <t>US92532F1003</t>
  </si>
  <si>
    <t>VICI</t>
  </si>
  <si>
    <t>VICI Properties Inc.</t>
  </si>
  <si>
    <t>925652109</t>
  </si>
  <si>
    <t>BYWH073</t>
  </si>
  <si>
    <t>US9256521090</t>
  </si>
  <si>
    <t>WSC</t>
  </si>
  <si>
    <t>WillScot Mobile Mini Holdings Corp.</t>
  </si>
  <si>
    <t>971378104</t>
  </si>
  <si>
    <t>BMHL0Z4</t>
  </si>
  <si>
    <t>US9713781048</t>
  </si>
  <si>
    <t>WPC</t>
  </si>
  <si>
    <t>WP Carey Inc</t>
  </si>
  <si>
    <t>92936U109</t>
  </si>
  <si>
    <t>B826YT8</t>
  </si>
  <si>
    <t>US92936U1097</t>
  </si>
  <si>
    <t>TXG</t>
  </si>
  <si>
    <t>10X Genomics, Inc.</t>
  </si>
  <si>
    <t>88025U109</t>
  </si>
  <si>
    <t>BKS3RS7</t>
  </si>
  <si>
    <t>US88025U1097</t>
  </si>
  <si>
    <t>ALGN</t>
  </si>
  <si>
    <t>Align Technology Inc</t>
  </si>
  <si>
    <t>016255101</t>
  </si>
  <si>
    <t>2679204</t>
  </si>
  <si>
    <t>US0162551016</t>
  </si>
  <si>
    <t>SQ</t>
  </si>
  <si>
    <t>Block, Inc. A</t>
  </si>
  <si>
    <t>852234103</t>
  </si>
  <si>
    <t>BYNZGK1</t>
  </si>
  <si>
    <t>US8522341036</t>
  </si>
  <si>
    <t>BXP</t>
  </si>
  <si>
    <t>Boston Properties Inc</t>
  </si>
  <si>
    <t>101121101</t>
  </si>
  <si>
    <t>2019479</t>
  </si>
  <si>
    <t>US1011211018</t>
  </si>
  <si>
    <t>CG</t>
  </si>
  <si>
    <t>Carlyle Group Inc.</t>
  </si>
  <si>
    <t>14316J108</t>
  </si>
  <si>
    <t>BKRTG56</t>
  </si>
  <si>
    <t>US14316J1088</t>
  </si>
  <si>
    <t>CCL</t>
  </si>
  <si>
    <t>Carnival Corp</t>
  </si>
  <si>
    <t>143658300</t>
  </si>
  <si>
    <t>2523044</t>
  </si>
  <si>
    <t>PA1436583006</t>
  </si>
  <si>
    <t>CVNA</t>
  </si>
  <si>
    <t>Carvana Co.-A</t>
  </si>
  <si>
    <t>146869102</t>
  </si>
  <si>
    <t>BYQHPG3</t>
  </si>
  <si>
    <t>US1468691027</t>
  </si>
  <si>
    <t>CHWY</t>
  </si>
  <si>
    <t>Chewy, Inc.-A</t>
  </si>
  <si>
    <t>16679L109</t>
  </si>
  <si>
    <t>BJLFHW7</t>
  </si>
  <si>
    <t>US16679L1098</t>
  </si>
  <si>
    <t>CFG</t>
  </si>
  <si>
    <t>Citizens Financial Group Inc</t>
  </si>
  <si>
    <t>174610105</t>
  </si>
  <si>
    <t>BQRX1X3</t>
  </si>
  <si>
    <t>US1746101054</t>
  </si>
  <si>
    <t>CLVT</t>
  </si>
  <si>
    <t>Clarivate Plc</t>
  </si>
  <si>
    <t>G21810109</t>
  </si>
  <si>
    <t>BJJN444</t>
  </si>
  <si>
    <t>JE00BJJN4441</t>
  </si>
  <si>
    <t>CMA</t>
  </si>
  <si>
    <t>Comerica Inc (MI)</t>
  </si>
  <si>
    <t>200340107</t>
  </si>
  <si>
    <t>2212870</t>
  </si>
  <si>
    <t>US2003401070</t>
  </si>
  <si>
    <t>DOCU</t>
  </si>
  <si>
    <t>DocuSign Inc</t>
  </si>
  <si>
    <t>256163106</t>
  </si>
  <si>
    <t>BFYT7B7</t>
  </si>
  <si>
    <t>US2561631068</t>
  </si>
  <si>
    <t>ELAN</t>
  </si>
  <si>
    <t>Elanco Animal Health Inc.</t>
  </si>
  <si>
    <t>28414H103</t>
  </si>
  <si>
    <t>BF5L3T2</t>
  </si>
  <si>
    <t>US28414H1032</t>
  </si>
  <si>
    <t>GME</t>
  </si>
  <si>
    <t>GameStop Corp A</t>
  </si>
  <si>
    <t>36467W109</t>
  </si>
  <si>
    <t>B0LLFT5</t>
  </si>
  <si>
    <t>US36467W1099</t>
  </si>
  <si>
    <t>HUBS</t>
  </si>
  <si>
    <t>HubSpot Inc</t>
  </si>
  <si>
    <t>443573100</t>
  </si>
  <si>
    <t>BR4T3B3</t>
  </si>
  <si>
    <t>US4435731009</t>
  </si>
  <si>
    <t>ILMN</t>
  </si>
  <si>
    <t>Illumina Inc</t>
  </si>
  <si>
    <t>452327109</t>
  </si>
  <si>
    <t>2613990</t>
  </si>
  <si>
    <t>US4523271090</t>
  </si>
  <si>
    <t>KRC</t>
  </si>
  <si>
    <t>Kilroy Realty Corp</t>
  </si>
  <si>
    <t>49427F108</t>
  </si>
  <si>
    <t>2495529</t>
  </si>
  <si>
    <t>US49427F1084</t>
  </si>
  <si>
    <t>MSTR</t>
  </si>
  <si>
    <t>MicroStrategy Inc A</t>
  </si>
  <si>
    <t>594972408</t>
  </si>
  <si>
    <t>2974329</t>
  </si>
  <si>
    <t>US5949724083</t>
  </si>
  <si>
    <t>MRNA</t>
  </si>
  <si>
    <t>Moderna, Inc.</t>
  </si>
  <si>
    <t>60770K107</t>
  </si>
  <si>
    <t>BGSXTS3</t>
  </si>
  <si>
    <t>US60770K1079</t>
  </si>
  <si>
    <t>MP</t>
  </si>
  <si>
    <t>MP Materials Corp.</t>
  </si>
  <si>
    <t>553368101</t>
  </si>
  <si>
    <t>BN15Y35</t>
  </si>
  <si>
    <t>US5533681012</t>
  </si>
  <si>
    <t>NCLH</t>
  </si>
  <si>
    <t>Norwegian Cruise Line Holdings Ltd</t>
  </si>
  <si>
    <t>G66721104</t>
  </si>
  <si>
    <t>B9CGTC3</t>
  </si>
  <si>
    <t>BMG667211046</t>
  </si>
  <si>
    <t>NVCR</t>
  </si>
  <si>
    <t>Novocure Limited</t>
  </si>
  <si>
    <t>G6674U108</t>
  </si>
  <si>
    <t>BYSS4X4</t>
  </si>
  <si>
    <t>JE00BYSS4X48</t>
  </si>
  <si>
    <t>OMF</t>
  </si>
  <si>
    <t>OneMain Holdings Inc</t>
  </si>
  <si>
    <t>68268W103</t>
  </si>
  <si>
    <t>BYSZB89</t>
  </si>
  <si>
    <t>US68268W1036</t>
  </si>
  <si>
    <t>OPEN</t>
  </si>
  <si>
    <t>Opendoor Technologies Inc</t>
  </si>
  <si>
    <t>683712103</t>
  </si>
  <si>
    <t>BL96T19</t>
  </si>
  <si>
    <t>US6837121036</t>
  </si>
  <si>
    <t>PLUG</t>
  </si>
  <si>
    <t>Plug Power Inc</t>
  </si>
  <si>
    <t>72919P202</t>
  </si>
  <si>
    <t>2508386</t>
  </si>
  <si>
    <t>US72919P2020</t>
  </si>
  <si>
    <t>PVH</t>
  </si>
  <si>
    <t>PVH Corp</t>
  </si>
  <si>
    <t>693656100</t>
  </si>
  <si>
    <t>B3V9F12</t>
  </si>
  <si>
    <t>US6936561009</t>
  </si>
  <si>
    <t>QS</t>
  </si>
  <si>
    <t>QuantumScape Corporation</t>
  </si>
  <si>
    <t>74767V109</t>
  </si>
  <si>
    <t>BMC73Z8</t>
  </si>
  <si>
    <t>US74767V1098</t>
  </si>
  <si>
    <t>HOOD</t>
  </si>
  <si>
    <t>Robinhood Markets Inc A</t>
  </si>
  <si>
    <t>770700102</t>
  </si>
  <si>
    <t>BP0TQN6</t>
  </si>
  <si>
    <t>US7707001027</t>
  </si>
  <si>
    <t>IOT</t>
  </si>
  <si>
    <t>Samsara Inc.</t>
  </si>
  <si>
    <t>79589L106</t>
  </si>
  <si>
    <t>BPK3058</t>
  </si>
  <si>
    <t>US79589L1061</t>
  </si>
  <si>
    <t>SNAP</t>
  </si>
  <si>
    <t>Snap, Inc.</t>
  </si>
  <si>
    <t>83304A106</t>
  </si>
  <si>
    <t>BD8DJ71</t>
  </si>
  <si>
    <t>US83304A1060</t>
  </si>
  <si>
    <t>SOFI</t>
  </si>
  <si>
    <t>SoFi Technologies, Inc.</t>
  </si>
  <si>
    <t>83406F102</t>
  </si>
  <si>
    <t>BM8J4C2</t>
  </si>
  <si>
    <t>US83406F1021</t>
  </si>
  <si>
    <t>RUN</t>
  </si>
  <si>
    <t>Sunrun Inc.</t>
  </si>
  <si>
    <t>86771W105</t>
  </si>
  <si>
    <t>BYXB1Y8</t>
  </si>
  <si>
    <t>US86771W1053</t>
  </si>
  <si>
    <t>SNV</t>
  </si>
  <si>
    <t>Synovus Financial Corp (GA)</t>
  </si>
  <si>
    <t>87161C501</t>
  </si>
  <si>
    <t>BMH4NJ8</t>
  </si>
  <si>
    <t>US87161C5013</t>
  </si>
  <si>
    <t>TDOC</t>
  </si>
  <si>
    <t>Teladoc Health, Inc</t>
  </si>
  <si>
    <t>87918A105</t>
  </si>
  <si>
    <t>BYQRFY1</t>
  </si>
  <si>
    <t>US87918A1051</t>
  </si>
  <si>
    <t>U</t>
  </si>
  <si>
    <t>Unity Software Inc.</t>
  </si>
  <si>
    <t>91332U101</t>
  </si>
  <si>
    <t>BLFDXH8</t>
  </si>
  <si>
    <t>US91332U1016</t>
  </si>
  <si>
    <t>VLY</t>
  </si>
  <si>
    <t>Valley National Bancorp (NJ)</t>
  </si>
  <si>
    <t>919794107</t>
  </si>
  <si>
    <t>2935326</t>
  </si>
  <si>
    <t>US9197941076</t>
  </si>
  <si>
    <t>VNO</t>
  </si>
  <si>
    <t>Vornado Realty Trust</t>
  </si>
  <si>
    <t>929042109</t>
  </si>
  <si>
    <t>2933632</t>
  </si>
  <si>
    <t>US9290421091</t>
  </si>
  <si>
    <t>WAL</t>
  </si>
  <si>
    <t>Western Alliance Bancorp</t>
  </si>
  <si>
    <t>957638109</t>
  </si>
  <si>
    <t>B0CCGJ4</t>
  </si>
  <si>
    <t>US9576381092</t>
  </si>
  <si>
    <t>WOLF</t>
  </si>
  <si>
    <t>Wolfspeed, Inc.</t>
  </si>
  <si>
    <t>977852102</t>
  </si>
  <si>
    <t>BMBVND9</t>
  </si>
  <si>
    <t>US9778521024</t>
  </si>
  <si>
    <t>Z</t>
  </si>
  <si>
    <t>Zillow Group Inc C</t>
  </si>
  <si>
    <t>98954M200</t>
  </si>
  <si>
    <t>BYXJF62</t>
  </si>
  <si>
    <t>US98954M2008</t>
  </si>
  <si>
    <t>ZION</t>
  </si>
  <si>
    <t>Zions Bancorporation N.A.</t>
  </si>
  <si>
    <t>989701107</t>
  </si>
  <si>
    <t>2989828</t>
  </si>
  <si>
    <t>US9897011071</t>
  </si>
  <si>
    <t>ZI</t>
  </si>
  <si>
    <t>ZoomInfo Technologies, Inc.</t>
  </si>
  <si>
    <t>98980F104</t>
  </si>
  <si>
    <t>BMWF095</t>
  </si>
  <si>
    <t>US98980F1049</t>
  </si>
  <si>
    <t>28 September 2023</t>
  </si>
  <si>
    <t>2 October 2023</t>
  </si>
  <si>
    <t>29 September 2025</t>
  </si>
  <si>
    <t>US Federal Funds Effective Rate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</si>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</sst>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.0000"/>
    <numFmt numFmtId="165" formatCode="_(&quot;$&quot;* #,##0.0000_);_(&quot;$&quot;* \(#,##0.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 applyAlignment="1">
      <alignment horizontal="center" wrapText="1"/>
    </xf>
    <xf numFmtId="10" fontId="0" fillId="0" borderId="0" xfId="2" applyNumberFormat="1" applyFont="1" applyFill="1" applyAlignment="1">
      <alignment horizontal="center" wrapText="1"/>
    </xf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10" fontId="0" fillId="0" borderId="0" xfId="2" applyNumberFormat="1" applyFont="1"/>
    <xf numFmtId="164" fontId="0" fillId="0" borderId="0" xfId="0" applyNumberFormat="1"/>
    <xf numFmtId="10" fontId="0" fillId="0" borderId="0" xfId="1" applyNumberFormat="1" applyFont="1"/>
    <xf numFmtId="4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7" fontId="0" fillId="0" borderId="0" xfId="1" applyNumberFormat="1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5" fontId="0" fillId="0" borderId="4" xfId="0" quotePrefix="1" applyNumberFormat="1" applyBorder="1" applyAlignment="1">
      <alignment horizontal="right"/>
    </xf>
    <xf numFmtId="0" fontId="0" fillId="0" borderId="5" xfId="0" applyBorder="1"/>
    <xf numFmtId="15" fontId="0" fillId="0" borderId="6" xfId="0" quotePrefix="1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44" fontId="0" fillId="0" borderId="6" xfId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0" fillId="0" borderId="9" xfId="0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E13"/>
  <sheetViews>
    <sheetView tabSelected="1" workbookViewId="0">
      <selection activeCell="A15" sqref="A15"/>
    </sheetView>
  </sheetViews>
  <sheetFormatPr defaultRowHeight="15" x14ac:dyDescent="0.25"/>
  <cols>
    <col min="1" max="1" width="34.42578125" bestFit="1" customWidth="1"/>
    <col min="2" max="2" width="33" bestFit="1" customWidth="1"/>
    <col min="4" max="4" width="34.42578125" bestFit="1" customWidth="1"/>
    <col min="5" max="5" width="33" bestFit="1" customWidth="1"/>
  </cols>
  <sheetData>
    <row r="1" spans="1:5" ht="15.75" thickBot="1" x14ac:dyDescent="0.3">
      <c r="A1" s="12" t="s">
        <v>14</v>
      </c>
      <c r="B1" s="13"/>
      <c r="D1" s="12" t="s">
        <v>30</v>
      </c>
      <c r="E1" s="13"/>
    </row>
    <row r="2" spans="1:5" x14ac:dyDescent="0.25">
      <c r="A2" s="14" t="s">
        <v>15</v>
      </c>
      <c r="B2" s="15" t="s">
        <v>546</v>
      </c>
      <c r="D2" s="14" t="s">
        <v>15</v>
      </c>
      <c r="E2" s="15" t="s">
        <v>546</v>
      </c>
    </row>
    <row r="3" spans="1:5" x14ac:dyDescent="0.25">
      <c r="A3" s="16" t="s">
        <v>16</v>
      </c>
      <c r="B3" s="17" t="s">
        <v>547</v>
      </c>
      <c r="D3" s="16" t="s">
        <v>16</v>
      </c>
      <c r="E3" s="17" t="s">
        <v>547</v>
      </c>
    </row>
    <row r="4" spans="1:5" x14ac:dyDescent="0.25">
      <c r="A4" s="16" t="s">
        <v>17</v>
      </c>
      <c r="B4" s="15" t="s">
        <v>548</v>
      </c>
      <c r="D4" s="16" t="s">
        <v>17</v>
      </c>
      <c r="E4" s="15" t="s">
        <v>548</v>
      </c>
    </row>
    <row r="5" spans="1:5" x14ac:dyDescent="0.25">
      <c r="A5" s="16" t="s">
        <v>18</v>
      </c>
      <c r="B5" s="18" t="s">
        <v>19</v>
      </c>
      <c r="D5" s="16" t="s">
        <v>18</v>
      </c>
      <c r="E5" s="18" t="s">
        <v>19</v>
      </c>
    </row>
    <row r="6" spans="1:5" x14ac:dyDescent="0.25">
      <c r="A6" s="16" t="s">
        <v>39</v>
      </c>
      <c r="B6" s="22">
        <v>20263209.712299999</v>
      </c>
      <c r="D6" s="16" t="s">
        <v>39</v>
      </c>
      <c r="E6" s="22">
        <v>-22135009.6987</v>
      </c>
    </row>
    <row r="7" spans="1:5" x14ac:dyDescent="0.25">
      <c r="A7" s="16" t="s">
        <v>20</v>
      </c>
      <c r="B7" s="18" t="s">
        <v>40</v>
      </c>
      <c r="D7" s="16" t="s">
        <v>20</v>
      </c>
      <c r="E7" s="18" t="s">
        <v>41</v>
      </c>
    </row>
    <row r="8" spans="1:5" x14ac:dyDescent="0.25">
      <c r="A8" s="16" t="s">
        <v>42</v>
      </c>
      <c r="B8" s="23">
        <v>3614.5576000000001</v>
      </c>
      <c r="D8" s="16" t="s">
        <v>42</v>
      </c>
      <c r="E8" s="23">
        <v>2859.4508999999998</v>
      </c>
    </row>
    <row r="9" spans="1:5" x14ac:dyDescent="0.25">
      <c r="A9" s="16" t="s">
        <v>21</v>
      </c>
      <c r="B9" s="18" t="s">
        <v>549</v>
      </c>
      <c r="D9" s="16" t="s">
        <v>21</v>
      </c>
      <c r="E9" s="18" t="s">
        <v>549</v>
      </c>
    </row>
    <row r="10" spans="1:5" x14ac:dyDescent="0.25">
      <c r="A10" s="16" t="s">
        <v>22</v>
      </c>
      <c r="B10" s="24" t="s">
        <v>550</v>
      </c>
      <c r="D10" s="16" t="s">
        <v>22</v>
      </c>
      <c r="E10" s="24" t="s">
        <v>550</v>
      </c>
    </row>
    <row r="11" spans="1:5" x14ac:dyDescent="0.25">
      <c r="A11" s="16" t="s">
        <v>23</v>
      </c>
      <c r="B11" s="19" t="s">
        <v>24</v>
      </c>
      <c r="D11" s="16" t="s">
        <v>23</v>
      </c>
      <c r="E11" s="19" t="s">
        <v>25</v>
      </c>
    </row>
    <row r="12" spans="1:5" x14ac:dyDescent="0.25">
      <c r="A12" s="16" t="s">
        <v>26</v>
      </c>
      <c r="B12" s="19" t="s">
        <v>27</v>
      </c>
      <c r="D12" s="16" t="s">
        <v>26</v>
      </c>
      <c r="E12" s="19" t="s">
        <v>27</v>
      </c>
    </row>
    <row r="13" spans="1:5" ht="15.75" thickBot="1" x14ac:dyDescent="0.3">
      <c r="A13" s="20" t="s">
        <v>28</v>
      </c>
      <c r="B13" s="21" t="s">
        <v>29</v>
      </c>
      <c r="D13" s="20" t="s">
        <v>28</v>
      </c>
      <c r="E13" s="2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K20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42578125" style="3" bestFit="1" customWidth="1"/>
    <col min="3" max="3" width="33.42578125" style="3" bestFit="1" customWidth="1"/>
    <col min="4" max="4" width="10.85546875" style="3" bestFit="1" customWidth="1"/>
    <col min="5" max="5" width="10.140625" style="3" bestFit="1" customWidth="1"/>
    <col min="6" max="6" width="14.28515625" style="3" bestFit="1" customWidth="1"/>
    <col min="7" max="7" width="22.57031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36</v>
      </c>
      <c r="B1" s="1" t="s">
        <v>2</v>
      </c>
      <c r="C1" s="1" t="s">
        <v>1</v>
      </c>
      <c r="D1" s="1" t="s">
        <v>0</v>
      </c>
      <c r="E1" s="1" t="s">
        <v>35</v>
      </c>
      <c r="F1" s="1" t="s">
        <v>3</v>
      </c>
      <c r="G1" s="1" t="s">
        <v>4</v>
      </c>
      <c r="H1" s="9" t="s">
        <v>5</v>
      </c>
      <c r="I1" s="10" t="s">
        <v>37</v>
      </c>
      <c r="J1" s="9" t="s">
        <v>9</v>
      </c>
      <c r="K1" s="2" t="s">
        <v>10</v>
      </c>
    </row>
    <row r="2" spans="1:11" x14ac:dyDescent="0.25">
      <c r="A2" s="3" t="s">
        <v>120</v>
      </c>
      <c r="B2" s="3" t="s">
        <v>115</v>
      </c>
      <c r="C2" s="3" t="s">
        <v>116</v>
      </c>
      <c r="D2" s="3" t="s">
        <v>117</v>
      </c>
      <c r="E2" s="3" t="s">
        <v>118</v>
      </c>
      <c r="F2" s="3" t="s">
        <v>119</v>
      </c>
      <c r="G2" s="3" t="s">
        <v>43</v>
      </c>
      <c r="H2" s="11">
        <v>48.65</v>
      </c>
      <c r="I2" s="7">
        <v>0.49985375523486397</v>
      </c>
      <c r="J2" s="4">
        <f>$H2*$I2</f>
        <v>24.317885192176131</v>
      </c>
      <c r="K2" s="6">
        <f>$J2/3614.5576</f>
        <v>6.7277625323154712E-3</v>
      </c>
    </row>
    <row r="3" spans="1:11" x14ac:dyDescent="0.25">
      <c r="A3" s="3" t="s">
        <v>120</v>
      </c>
      <c r="B3" s="3" t="s">
        <v>146</v>
      </c>
      <c r="C3" s="3" t="s">
        <v>147</v>
      </c>
      <c r="D3" s="3" t="s">
        <v>148</v>
      </c>
      <c r="E3" s="3" t="s">
        <v>149</v>
      </c>
      <c r="F3" s="3" t="s">
        <v>150</v>
      </c>
      <c r="G3" s="3" t="s">
        <v>31</v>
      </c>
      <c r="H3" s="11">
        <v>23.4</v>
      </c>
      <c r="I3" s="7">
        <v>0.93024627243604197</v>
      </c>
      <c r="J3" s="4">
        <f>$H3*$I3</f>
        <v>21.76776277500338</v>
      </c>
      <c r="K3" s="6">
        <f>$J3/3614.5576</f>
        <v>6.0222481376430072E-3</v>
      </c>
    </row>
    <row r="4" spans="1:11" x14ac:dyDescent="0.25">
      <c r="A4" s="3" t="s">
        <v>120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6</v>
      </c>
      <c r="H4" s="11">
        <v>59.86</v>
      </c>
      <c r="I4" s="7">
        <v>0.36042467917332199</v>
      </c>
      <c r="J4" s="4">
        <f>$H4*$I4</f>
        <v>21.575021295315054</v>
      </c>
      <c r="K4" s="6">
        <f>$J4/3614.5576</f>
        <v>5.968924466804749E-3</v>
      </c>
    </row>
    <row r="5" spans="1:11" x14ac:dyDescent="0.25">
      <c r="A5" s="3" t="s">
        <v>120</v>
      </c>
      <c r="B5" s="3" t="s">
        <v>251</v>
      </c>
      <c r="C5" s="3" t="s">
        <v>252</v>
      </c>
      <c r="D5" s="3" t="s">
        <v>253</v>
      </c>
      <c r="E5" s="3" t="s">
        <v>254</v>
      </c>
      <c r="F5" s="3" t="s">
        <v>255</v>
      </c>
      <c r="G5" s="3" t="s">
        <v>31</v>
      </c>
      <c r="H5" s="11">
        <v>83.53</v>
      </c>
      <c r="I5" s="7">
        <v>0.253420322616141</v>
      </c>
      <c r="J5" s="4">
        <f>$H5*$I5</f>
        <v>21.168199548126257</v>
      </c>
      <c r="K5" s="6">
        <f>$J5/3614.5576</f>
        <v>5.8563735567877676E-3</v>
      </c>
    </row>
    <row r="6" spans="1:11" x14ac:dyDescent="0.25">
      <c r="A6" s="3" t="s">
        <v>120</v>
      </c>
      <c r="B6" s="3" t="s">
        <v>191</v>
      </c>
      <c r="C6" s="3" t="s">
        <v>192</v>
      </c>
      <c r="D6" s="3" t="s">
        <v>193</v>
      </c>
      <c r="E6" s="3" t="s">
        <v>194</v>
      </c>
      <c r="F6" s="3" t="s">
        <v>195</v>
      </c>
      <c r="G6" s="3" t="s">
        <v>43</v>
      </c>
      <c r="H6" s="11">
        <v>63.05</v>
      </c>
      <c r="I6" s="7">
        <v>0.334709764563068</v>
      </c>
      <c r="J6" s="4">
        <f>$H6*$I6</f>
        <v>21.103450655701437</v>
      </c>
      <c r="K6" s="6">
        <f>$J6/3614.5576</f>
        <v>5.838460191006898E-3</v>
      </c>
    </row>
    <row r="7" spans="1:11" x14ac:dyDescent="0.25">
      <c r="A7" s="3" t="s">
        <v>120</v>
      </c>
      <c r="B7" s="3" t="s">
        <v>166</v>
      </c>
      <c r="C7" s="3" t="s">
        <v>167</v>
      </c>
      <c r="D7" s="3" t="s">
        <v>168</v>
      </c>
      <c r="E7" s="3" t="s">
        <v>169</v>
      </c>
      <c r="F7" s="3" t="s">
        <v>170</v>
      </c>
      <c r="G7" s="3" t="s">
        <v>33</v>
      </c>
      <c r="H7" s="11">
        <v>146.94999999999999</v>
      </c>
      <c r="I7" s="7">
        <v>0.143344652917795</v>
      </c>
      <c r="J7" s="4">
        <f>$H7*$I7</f>
        <v>21.064496746269974</v>
      </c>
      <c r="K7" s="6">
        <f>$J7/3614.5576</f>
        <v>5.8276832402034406E-3</v>
      </c>
    </row>
    <row r="8" spans="1:11" x14ac:dyDescent="0.25">
      <c r="A8" s="3" t="s">
        <v>120</v>
      </c>
      <c r="B8" s="3" t="s">
        <v>60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31</v>
      </c>
      <c r="H8" s="11">
        <v>220.15</v>
      </c>
      <c r="I8" s="7">
        <v>9.4617601289909994E-2</v>
      </c>
      <c r="J8" s="4">
        <f>$H8*$I8</f>
        <v>20.830064923973687</v>
      </c>
      <c r="K8" s="6">
        <f>$J8/3614.5576</f>
        <v>5.762825559613073E-3</v>
      </c>
    </row>
    <row r="9" spans="1:11" x14ac:dyDescent="0.25">
      <c r="A9" s="3" t="s">
        <v>120</v>
      </c>
      <c r="B9" s="3" t="s">
        <v>236</v>
      </c>
      <c r="C9" s="3" t="s">
        <v>237</v>
      </c>
      <c r="D9" s="3" t="s">
        <v>238</v>
      </c>
      <c r="E9" s="3" t="s">
        <v>239</v>
      </c>
      <c r="F9" s="3" t="s">
        <v>240</v>
      </c>
      <c r="G9" s="3" t="s">
        <v>31</v>
      </c>
      <c r="H9" s="11">
        <v>68.989999999999995</v>
      </c>
      <c r="I9" s="7">
        <v>0.300550988728716</v>
      </c>
      <c r="J9" s="4">
        <f>$H9*$I9</f>
        <v>20.735012712394116</v>
      </c>
      <c r="K9" s="6">
        <f>$J9/3614.5576</f>
        <v>5.736528506944838E-3</v>
      </c>
    </row>
    <row r="10" spans="1:11" x14ac:dyDescent="0.25">
      <c r="A10" s="3" t="s">
        <v>120</v>
      </c>
      <c r="B10" s="3" t="s">
        <v>306</v>
      </c>
      <c r="C10" s="3" t="s">
        <v>307</v>
      </c>
      <c r="D10" s="3" t="s">
        <v>308</v>
      </c>
      <c r="E10" s="3" t="s">
        <v>309</v>
      </c>
      <c r="F10" s="3" t="s">
        <v>310</v>
      </c>
      <c r="G10" s="3" t="s">
        <v>33</v>
      </c>
      <c r="H10" s="11">
        <v>489.99</v>
      </c>
      <c r="I10" s="7">
        <v>4.1964816774629002E-2</v>
      </c>
      <c r="J10" s="4">
        <f>$H10*$I10</f>
        <v>20.562340571400465</v>
      </c>
      <c r="K10" s="6">
        <f>$J10/3614.5576</f>
        <v>5.688757199885393E-3</v>
      </c>
    </row>
    <row r="11" spans="1:11" x14ac:dyDescent="0.25">
      <c r="A11" s="3" t="s">
        <v>120</v>
      </c>
      <c r="B11" s="3" t="s">
        <v>261</v>
      </c>
      <c r="C11" s="3" t="s">
        <v>262</v>
      </c>
      <c r="D11" s="3" t="s">
        <v>263</v>
      </c>
      <c r="E11" s="3" t="s">
        <v>264</v>
      </c>
      <c r="F11" s="3" t="s">
        <v>265</v>
      </c>
      <c r="G11" s="3" t="s">
        <v>44</v>
      </c>
      <c r="H11" s="11">
        <v>13.31</v>
      </c>
      <c r="I11" s="7">
        <v>1.53347204909948</v>
      </c>
      <c r="J11" s="4">
        <f>$H11*$I11</f>
        <v>20.410512973514081</v>
      </c>
      <c r="K11" s="6">
        <f>$J11/3614.5576</f>
        <v>5.6467527239057085E-3</v>
      </c>
    </row>
    <row r="12" spans="1:11" x14ac:dyDescent="0.25">
      <c r="A12" s="3" t="s">
        <v>120</v>
      </c>
      <c r="B12" s="3" t="s">
        <v>181</v>
      </c>
      <c r="C12" s="3" t="s">
        <v>182</v>
      </c>
      <c r="D12" s="3" t="s">
        <v>183</v>
      </c>
      <c r="E12" s="3" t="s">
        <v>184</v>
      </c>
      <c r="F12" s="3" t="s">
        <v>185</v>
      </c>
      <c r="G12" s="3" t="s">
        <v>44</v>
      </c>
      <c r="H12" s="11">
        <v>247.94</v>
      </c>
      <c r="I12" s="7">
        <v>8.2028974254308995E-2</v>
      </c>
      <c r="J12" s="4">
        <f>$H12*$I12</f>
        <v>20.338263876613372</v>
      </c>
      <c r="K12" s="6">
        <f>$J12/3614.5576</f>
        <v>5.626764358828691E-3</v>
      </c>
    </row>
    <row r="13" spans="1:11" x14ac:dyDescent="0.25">
      <c r="A13" s="3" t="s">
        <v>120</v>
      </c>
      <c r="B13" s="3" t="s">
        <v>281</v>
      </c>
      <c r="C13" s="3" t="s">
        <v>282</v>
      </c>
      <c r="D13" s="3" t="s">
        <v>283</v>
      </c>
      <c r="E13" s="3" t="s">
        <v>284</v>
      </c>
      <c r="F13" s="3" t="s">
        <v>285</v>
      </c>
      <c r="G13" s="3" t="s">
        <v>6</v>
      </c>
      <c r="H13" s="11">
        <v>96.43</v>
      </c>
      <c r="I13" s="7">
        <v>0.21076420146862501</v>
      </c>
      <c r="J13" s="4">
        <f>$H13*$I13</f>
        <v>20.323991947619511</v>
      </c>
      <c r="K13" s="6">
        <f>$J13/3614.5576</f>
        <v>5.6228159007950269E-3</v>
      </c>
    </row>
    <row r="14" spans="1:11" x14ac:dyDescent="0.25">
      <c r="A14" s="3" t="s">
        <v>120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79</v>
      </c>
      <c r="G14" s="3" t="s">
        <v>6</v>
      </c>
      <c r="H14" s="11">
        <v>131.76</v>
      </c>
      <c r="I14" s="7">
        <v>0.15399847599786501</v>
      </c>
      <c r="J14" s="4">
        <f>$H14*$I14</f>
        <v>20.290839197478693</v>
      </c>
      <c r="K14" s="6">
        <f>$J14/3614.5576</f>
        <v>5.613643893094605E-3</v>
      </c>
    </row>
    <row r="15" spans="1:11" x14ac:dyDescent="0.25">
      <c r="A15" s="3" t="s">
        <v>120</v>
      </c>
      <c r="B15" s="3" t="s">
        <v>316</v>
      </c>
      <c r="C15" s="3" t="s">
        <v>317</v>
      </c>
      <c r="D15" s="3" t="s">
        <v>318</v>
      </c>
      <c r="E15" s="3" t="s">
        <v>319</v>
      </c>
      <c r="F15" s="3" t="s">
        <v>320</v>
      </c>
      <c r="G15" s="3" t="s">
        <v>6</v>
      </c>
      <c r="H15" s="11">
        <v>406.89</v>
      </c>
      <c r="I15" s="7">
        <v>4.9701327157529999E-2</v>
      </c>
      <c r="J15" s="4">
        <f>$H15*$I15</f>
        <v>20.222973007127379</v>
      </c>
      <c r="K15" s="6">
        <f>$J15/3614.5576</f>
        <v>5.5948680986927356E-3</v>
      </c>
    </row>
    <row r="16" spans="1:11" x14ac:dyDescent="0.25">
      <c r="A16" s="3" t="s">
        <v>120</v>
      </c>
      <c r="B16" s="3" t="s">
        <v>326</v>
      </c>
      <c r="C16" s="3" t="s">
        <v>327</v>
      </c>
      <c r="D16" s="3" t="s">
        <v>328</v>
      </c>
      <c r="E16" s="3" t="s">
        <v>329</v>
      </c>
      <c r="F16" s="3" t="s">
        <v>330</v>
      </c>
      <c r="G16" s="3" t="s">
        <v>7</v>
      </c>
      <c r="H16" s="11">
        <v>44.5</v>
      </c>
      <c r="I16" s="7">
        <v>0.44858009683706401</v>
      </c>
      <c r="J16" s="4">
        <f>$H16*$I16</f>
        <v>19.961814309249348</v>
      </c>
      <c r="K16" s="6">
        <f>$J16/3614.5576</f>
        <v>5.5226161866252588E-3</v>
      </c>
    </row>
    <row r="17" spans="1:11" x14ac:dyDescent="0.25">
      <c r="A17" s="3" t="s">
        <v>120</v>
      </c>
      <c r="B17" s="3" t="s">
        <v>50</v>
      </c>
      <c r="C17" s="3" t="s">
        <v>51</v>
      </c>
      <c r="D17" s="3" t="s">
        <v>52</v>
      </c>
      <c r="E17" s="3" t="s">
        <v>53</v>
      </c>
      <c r="F17" s="3" t="s">
        <v>54</v>
      </c>
      <c r="G17" s="3" t="s">
        <v>6</v>
      </c>
      <c r="H17" s="11">
        <v>27.74</v>
      </c>
      <c r="I17" s="7">
        <v>0.71861716586620805</v>
      </c>
      <c r="J17" s="4">
        <f>$H17*$I17</f>
        <v>19.934440181128611</v>
      </c>
      <c r="K17" s="6">
        <f>$J17/3614.5576</f>
        <v>5.5150428868884563E-3</v>
      </c>
    </row>
    <row r="18" spans="1:11" x14ac:dyDescent="0.25">
      <c r="A18" s="3" t="s">
        <v>120</v>
      </c>
      <c r="B18" s="3" t="s">
        <v>65</v>
      </c>
      <c r="C18" s="3" t="s">
        <v>66</v>
      </c>
      <c r="D18" s="3" t="s">
        <v>67</v>
      </c>
      <c r="E18" s="3" t="s">
        <v>68</v>
      </c>
      <c r="F18" s="3" t="s">
        <v>69</v>
      </c>
      <c r="G18" s="3" t="s">
        <v>8</v>
      </c>
      <c r="H18" s="11">
        <v>334.92</v>
      </c>
      <c r="I18" s="7">
        <v>5.9471426765803997E-2</v>
      </c>
      <c r="J18" s="4">
        <f>$H18*$I18</f>
        <v>19.918170252403076</v>
      </c>
      <c r="K18" s="6">
        <f>$J18/3614.5576</f>
        <v>5.5105416641868079E-3</v>
      </c>
    </row>
    <row r="19" spans="1:11" x14ac:dyDescent="0.25">
      <c r="A19" s="3" t="s">
        <v>120</v>
      </c>
      <c r="B19" s="3" t="s">
        <v>246</v>
      </c>
      <c r="C19" s="3" t="s">
        <v>247</v>
      </c>
      <c r="D19" s="3" t="s">
        <v>248</v>
      </c>
      <c r="E19" s="3" t="s">
        <v>249</v>
      </c>
      <c r="F19" s="3" t="s">
        <v>250</v>
      </c>
      <c r="G19" s="3" t="s">
        <v>33</v>
      </c>
      <c r="H19" s="11">
        <v>7000.45</v>
      </c>
      <c r="I19" s="7">
        <v>2.831493558912E-3</v>
      </c>
      <c r="J19" s="4">
        <f>$H19*$I19</f>
        <v>19.821729084485511</v>
      </c>
      <c r="K19" s="6">
        <f>$J19/3614.5576</f>
        <v>5.4838603442051975E-3</v>
      </c>
    </row>
    <row r="20" spans="1:11" x14ac:dyDescent="0.25">
      <c r="A20" s="3" t="s">
        <v>120</v>
      </c>
      <c r="B20" s="3" t="s">
        <v>221</v>
      </c>
      <c r="C20" s="3" t="s">
        <v>222</v>
      </c>
      <c r="D20" s="3" t="s">
        <v>223</v>
      </c>
      <c r="E20" s="3" t="s">
        <v>224</v>
      </c>
      <c r="F20" s="3" t="s">
        <v>225</v>
      </c>
      <c r="G20" s="3" t="s">
        <v>34</v>
      </c>
      <c r="H20" s="11">
        <v>126.38</v>
      </c>
      <c r="I20" s="7">
        <v>0.15665983579909101</v>
      </c>
      <c r="J20" s="4">
        <f>$H20*$I20</f>
        <v>19.798670048289122</v>
      </c>
      <c r="K20" s="6">
        <f>$J20/3614.5576</f>
        <v>5.477480853615148E-3</v>
      </c>
    </row>
    <row r="21" spans="1:11" x14ac:dyDescent="0.25">
      <c r="A21" s="3" t="s">
        <v>120</v>
      </c>
      <c r="B21" s="3" t="s">
        <v>141</v>
      </c>
      <c r="C21" s="3" t="s">
        <v>142</v>
      </c>
      <c r="D21" s="3" t="s">
        <v>143</v>
      </c>
      <c r="E21" s="3" t="s">
        <v>144</v>
      </c>
      <c r="F21" s="3" t="s">
        <v>145</v>
      </c>
      <c r="G21" s="3" t="s">
        <v>33</v>
      </c>
      <c r="H21" s="11">
        <v>134.93</v>
      </c>
      <c r="I21" s="5">
        <v>0.14628431465188099</v>
      </c>
      <c r="J21" s="4">
        <f>$H21*$I21</f>
        <v>19.738142575978305</v>
      </c>
      <c r="K21" s="8">
        <f>$J21/3614.5576</f>
        <v>5.4607353818288311E-3</v>
      </c>
    </row>
    <row r="22" spans="1:11" x14ac:dyDescent="0.25">
      <c r="A22" s="3" t="s">
        <v>120</v>
      </c>
      <c r="B22" s="3" t="s">
        <v>266</v>
      </c>
      <c r="C22" s="3" t="s">
        <v>267</v>
      </c>
      <c r="D22" s="3" t="s">
        <v>268</v>
      </c>
      <c r="E22" s="3" t="s">
        <v>269</v>
      </c>
      <c r="F22" s="3" t="s">
        <v>270</v>
      </c>
      <c r="G22" s="3" t="s">
        <v>31</v>
      </c>
      <c r="H22" s="11">
        <v>174.96</v>
      </c>
      <c r="I22" s="7">
        <v>0.11247113251876401</v>
      </c>
      <c r="J22" s="4">
        <f>$H22*$I22</f>
        <v>19.677949345482951</v>
      </c>
      <c r="K22" s="6">
        <f>$J22/3614.5576</f>
        <v>5.4440823810590127E-3</v>
      </c>
    </row>
    <row r="23" spans="1:11" x14ac:dyDescent="0.25">
      <c r="A23" s="3" t="s">
        <v>120</v>
      </c>
      <c r="B23" s="3" t="s">
        <v>241</v>
      </c>
      <c r="C23" s="3" t="s">
        <v>242</v>
      </c>
      <c r="D23" s="3" t="s">
        <v>243</v>
      </c>
      <c r="E23" s="3" t="s">
        <v>244</v>
      </c>
      <c r="F23" s="3" t="s">
        <v>245</v>
      </c>
      <c r="G23" s="3" t="s">
        <v>31</v>
      </c>
      <c r="H23" s="11">
        <v>88.16</v>
      </c>
      <c r="I23" s="7">
        <v>0.222882670729594</v>
      </c>
      <c r="J23" s="4">
        <f>$H23*$I23</f>
        <v>19.649336251521007</v>
      </c>
      <c r="K23" s="6">
        <f>$J23/3614.5576</f>
        <v>5.4361663102342056E-3</v>
      </c>
    </row>
    <row r="24" spans="1:11" x14ac:dyDescent="0.25">
      <c r="A24" s="3" t="s">
        <v>120</v>
      </c>
      <c r="B24" s="3" t="s">
        <v>256</v>
      </c>
      <c r="C24" s="3" t="s">
        <v>257</v>
      </c>
      <c r="D24" s="3" t="s">
        <v>258</v>
      </c>
      <c r="E24" s="3" t="s">
        <v>259</v>
      </c>
      <c r="F24" s="3" t="s">
        <v>260</v>
      </c>
      <c r="G24" s="3" t="s">
        <v>38</v>
      </c>
      <c r="H24" s="11">
        <v>133.13999999999999</v>
      </c>
      <c r="I24" s="7">
        <v>0.147087870846667</v>
      </c>
      <c r="J24" s="4">
        <f>$H24*$I24</f>
        <v>19.583279124525241</v>
      </c>
      <c r="K24" s="6">
        <f>$J24/3614.5576</f>
        <v>5.4178910095457437E-3</v>
      </c>
    </row>
    <row r="25" spans="1:11" x14ac:dyDescent="0.25">
      <c r="A25" s="3" t="s">
        <v>120</v>
      </c>
      <c r="B25" s="3" t="s">
        <v>271</v>
      </c>
      <c r="C25" s="3" t="s">
        <v>272</v>
      </c>
      <c r="D25" s="3" t="s">
        <v>273</v>
      </c>
      <c r="E25" s="3" t="s">
        <v>274</v>
      </c>
      <c r="F25" s="3" t="s">
        <v>275</v>
      </c>
      <c r="G25" s="3" t="s">
        <v>8</v>
      </c>
      <c r="H25" s="11">
        <v>28.55</v>
      </c>
      <c r="I25" s="7">
        <v>0.68550247173217405</v>
      </c>
      <c r="J25" s="4">
        <f>$H25*$I25</f>
        <v>19.57109556795357</v>
      </c>
      <c r="K25" s="6">
        <f>$J25/3614.5576</f>
        <v>5.4145203186009737E-3</v>
      </c>
    </row>
    <row r="26" spans="1:11" x14ac:dyDescent="0.25">
      <c r="A26" s="3" t="s">
        <v>120</v>
      </c>
      <c r="B26" s="3" t="s">
        <v>311</v>
      </c>
      <c r="C26" s="3" t="s">
        <v>312</v>
      </c>
      <c r="D26" s="3" t="s">
        <v>313</v>
      </c>
      <c r="E26" s="3" t="s">
        <v>314</v>
      </c>
      <c r="F26" s="3" t="s">
        <v>315</v>
      </c>
      <c r="G26" s="3" t="s">
        <v>31</v>
      </c>
      <c r="H26" s="11">
        <v>45.28</v>
      </c>
      <c r="I26" s="7">
        <v>0.43134839547161402</v>
      </c>
      <c r="J26" s="4">
        <f>$H26*$I26</f>
        <v>19.531455346954683</v>
      </c>
      <c r="K26" s="6">
        <f>$J26/3614.5576</f>
        <v>5.4035534935048986E-3</v>
      </c>
    </row>
    <row r="27" spans="1:11" x14ac:dyDescent="0.25">
      <c r="A27" s="3" t="s">
        <v>120</v>
      </c>
      <c r="B27" s="3" t="s">
        <v>291</v>
      </c>
      <c r="C27" s="3" t="s">
        <v>292</v>
      </c>
      <c r="D27" s="3" t="s">
        <v>293</v>
      </c>
      <c r="E27" s="3" t="s">
        <v>294</v>
      </c>
      <c r="F27" s="3" t="s">
        <v>295</v>
      </c>
      <c r="G27" s="3" t="s">
        <v>31</v>
      </c>
      <c r="H27" s="11">
        <v>446.29</v>
      </c>
      <c r="I27" s="7">
        <v>4.3684824449775998E-2</v>
      </c>
      <c r="J27" s="4">
        <f>$H27*$I27</f>
        <v>19.496100303690532</v>
      </c>
      <c r="K27" s="6">
        <f>$J27/3614.5576</f>
        <v>5.3937722015248929E-3</v>
      </c>
    </row>
    <row r="28" spans="1:11" x14ac:dyDescent="0.25">
      <c r="A28" s="3" t="s">
        <v>120</v>
      </c>
      <c r="B28" s="3" t="s">
        <v>206</v>
      </c>
      <c r="C28" s="3" t="s">
        <v>207</v>
      </c>
      <c r="D28" s="3" t="s">
        <v>208</v>
      </c>
      <c r="E28" s="3" t="s">
        <v>209</v>
      </c>
      <c r="F28" s="3" t="s">
        <v>210</v>
      </c>
      <c r="G28" s="3" t="s">
        <v>31</v>
      </c>
      <c r="H28" s="11">
        <v>109.04</v>
      </c>
      <c r="I28" s="7">
        <v>0.17827417553292099</v>
      </c>
      <c r="J28" s="4">
        <f>$H28*$I28</f>
        <v>19.439016100109708</v>
      </c>
      <c r="K28" s="6">
        <f>$J28/3614.5576</f>
        <v>5.3779793411259259E-3</v>
      </c>
    </row>
    <row r="29" spans="1:11" x14ac:dyDescent="0.25">
      <c r="A29" s="3" t="s">
        <v>120</v>
      </c>
      <c r="B29" s="3" t="s">
        <v>186</v>
      </c>
      <c r="C29" s="3" t="s">
        <v>187</v>
      </c>
      <c r="D29" s="3" t="s">
        <v>188</v>
      </c>
      <c r="E29" s="3" t="s">
        <v>189</v>
      </c>
      <c r="F29" s="3" t="s">
        <v>190</v>
      </c>
      <c r="G29" s="3" t="s">
        <v>33</v>
      </c>
      <c r="H29" s="11">
        <v>213.16</v>
      </c>
      <c r="I29" s="7">
        <v>9.1125171504083002E-2</v>
      </c>
      <c r="J29" s="4">
        <f>$H29*$I29</f>
        <v>19.424241557810333</v>
      </c>
      <c r="K29" s="6">
        <f>$J29/3614.5576</f>
        <v>5.3738918305826231E-3</v>
      </c>
    </row>
    <row r="30" spans="1:11" x14ac:dyDescent="0.25">
      <c r="A30" s="3" t="s">
        <v>120</v>
      </c>
      <c r="B30" s="3" t="s">
        <v>121</v>
      </c>
      <c r="C30" s="3" t="s">
        <v>122</v>
      </c>
      <c r="D30" s="3" t="s">
        <v>123</v>
      </c>
      <c r="E30" s="3" t="s">
        <v>124</v>
      </c>
      <c r="F30" s="3" t="s">
        <v>125</v>
      </c>
      <c r="G30" s="3" t="s">
        <v>6</v>
      </c>
      <c r="H30" s="11">
        <v>154.97</v>
      </c>
      <c r="I30" s="7">
        <v>0.12513414161519201</v>
      </c>
      <c r="J30" s="4">
        <f>$H30*$I30</f>
        <v>19.392037926106305</v>
      </c>
      <c r="K30" s="6">
        <f>$J30/3614.5576</f>
        <v>5.364982405068411E-3</v>
      </c>
    </row>
    <row r="31" spans="1:11" x14ac:dyDescent="0.25">
      <c r="A31" s="3" t="s">
        <v>120</v>
      </c>
      <c r="B31" s="3" t="s">
        <v>231</v>
      </c>
      <c r="C31" s="3" t="s">
        <v>232</v>
      </c>
      <c r="D31" s="3" t="s">
        <v>233</v>
      </c>
      <c r="E31" s="3" t="s">
        <v>234</v>
      </c>
      <c r="F31" s="3" t="s">
        <v>235</v>
      </c>
      <c r="G31" s="3" t="s">
        <v>7</v>
      </c>
      <c r="H31" s="11">
        <v>193.65</v>
      </c>
      <c r="I31" s="7">
        <v>0.100137551103383</v>
      </c>
      <c r="J31" s="4">
        <f>$H31*$I31</f>
        <v>19.39163677117012</v>
      </c>
      <c r="K31" s="6">
        <f>$J31/3614.5576</f>
        <v>5.3648714219328309E-3</v>
      </c>
    </row>
    <row r="32" spans="1:11" x14ac:dyDescent="0.25">
      <c r="A32" s="3" t="s">
        <v>120</v>
      </c>
      <c r="B32" s="3" t="s">
        <v>321</v>
      </c>
      <c r="C32" s="3" t="s">
        <v>322</v>
      </c>
      <c r="D32" s="3" t="s">
        <v>323</v>
      </c>
      <c r="E32" s="3" t="s">
        <v>324</v>
      </c>
      <c r="F32" s="3" t="s">
        <v>325</v>
      </c>
      <c r="G32" s="3" t="s">
        <v>44</v>
      </c>
      <c r="H32" s="11">
        <v>31.88</v>
      </c>
      <c r="I32" s="7">
        <v>0.60517759934913795</v>
      </c>
      <c r="J32" s="4">
        <f>$H32*$I32</f>
        <v>19.293061867250518</v>
      </c>
      <c r="K32" s="6">
        <f>$J32/3614.5576</f>
        <v>5.3375997846183219E-3</v>
      </c>
    </row>
    <row r="33" spans="1:11" x14ac:dyDescent="0.25">
      <c r="A33" s="3" t="s">
        <v>120</v>
      </c>
      <c r="B33" s="3" t="s">
        <v>226</v>
      </c>
      <c r="C33" s="3" t="s">
        <v>227</v>
      </c>
      <c r="D33" s="3" t="s">
        <v>228</v>
      </c>
      <c r="E33" s="3" t="s">
        <v>229</v>
      </c>
      <c r="F33" s="3" t="s">
        <v>230</v>
      </c>
      <c r="G33" s="3" t="s">
        <v>7</v>
      </c>
      <c r="H33" s="11">
        <v>57.65</v>
      </c>
      <c r="I33" s="7">
        <v>0.33432400609450402</v>
      </c>
      <c r="J33" s="4">
        <f>$H33*$I33</f>
        <v>19.273778951348156</v>
      </c>
      <c r="K33" s="6">
        <f>$J33/3614.5576</f>
        <v>5.3322649918065091E-3</v>
      </c>
    </row>
    <row r="34" spans="1:11" x14ac:dyDescent="0.25">
      <c r="A34" s="3" t="s">
        <v>120</v>
      </c>
      <c r="B34" s="3" t="s">
        <v>201</v>
      </c>
      <c r="C34" s="3" t="s">
        <v>202</v>
      </c>
      <c r="D34" s="3" t="s">
        <v>203</v>
      </c>
      <c r="E34" s="3" t="s">
        <v>204</v>
      </c>
      <c r="F34" s="3" t="s">
        <v>205</v>
      </c>
      <c r="G34" s="3" t="s">
        <v>44</v>
      </c>
      <c r="H34" s="11">
        <v>49.35</v>
      </c>
      <c r="I34" s="7">
        <v>0.38858914394462002</v>
      </c>
      <c r="J34" s="4">
        <f>$H34*$I34</f>
        <v>19.176874253666998</v>
      </c>
      <c r="K34" s="6">
        <f>$J34/3614.5576</f>
        <v>5.3054554321300615E-3</v>
      </c>
    </row>
    <row r="35" spans="1:11" x14ac:dyDescent="0.25">
      <c r="A35" s="3" t="s">
        <v>120</v>
      </c>
      <c r="B35" s="3" t="s">
        <v>331</v>
      </c>
      <c r="C35" s="3" t="s">
        <v>332</v>
      </c>
      <c r="D35" s="3" t="s">
        <v>333</v>
      </c>
      <c r="E35" s="3" t="s">
        <v>334</v>
      </c>
      <c r="F35" s="3" t="s">
        <v>335</v>
      </c>
      <c r="G35" s="3" t="s">
        <v>44</v>
      </c>
      <c r="H35" s="11">
        <v>64.81</v>
      </c>
      <c r="I35" s="7">
        <v>0.29425034247304899</v>
      </c>
      <c r="J35" s="4">
        <f>$H35*$I35</f>
        <v>19.070364695678304</v>
      </c>
      <c r="K35" s="6">
        <f>$J35/3614.5576</f>
        <v>5.2759886011163031E-3</v>
      </c>
    </row>
    <row r="36" spans="1:11" x14ac:dyDescent="0.25">
      <c r="A36" s="3" t="s">
        <v>120</v>
      </c>
      <c r="B36" s="3" t="s">
        <v>216</v>
      </c>
      <c r="C36" s="3" t="s">
        <v>217</v>
      </c>
      <c r="D36" s="3" t="s">
        <v>218</v>
      </c>
      <c r="E36" s="3" t="s">
        <v>219</v>
      </c>
      <c r="F36" s="3" t="s">
        <v>220</v>
      </c>
      <c r="G36" s="3" t="s">
        <v>7</v>
      </c>
      <c r="H36" s="11">
        <v>328.93</v>
      </c>
      <c r="I36" s="7">
        <v>5.7900558074788999E-2</v>
      </c>
      <c r="J36" s="4">
        <f>$H36*$I36</f>
        <v>19.045230567540347</v>
      </c>
      <c r="K36" s="6">
        <f>$J36/3614.5576</f>
        <v>5.2690350176022504E-3</v>
      </c>
    </row>
    <row r="37" spans="1:11" x14ac:dyDescent="0.25">
      <c r="A37" s="3" t="s">
        <v>120</v>
      </c>
      <c r="B37" s="3" t="s">
        <v>151</v>
      </c>
      <c r="C37" s="3" t="s">
        <v>152</v>
      </c>
      <c r="D37" s="3" t="s">
        <v>153</v>
      </c>
      <c r="E37" s="3" t="s">
        <v>154</v>
      </c>
      <c r="F37" s="3" t="s">
        <v>155</v>
      </c>
      <c r="G37" s="3" t="s">
        <v>31</v>
      </c>
      <c r="H37" s="11">
        <v>30.45</v>
      </c>
      <c r="I37" s="7">
        <v>0.62450332821247301</v>
      </c>
      <c r="J37" s="4">
        <f>$H37*$I37</f>
        <v>19.016126344069804</v>
      </c>
      <c r="K37" s="6">
        <f>$J37/3614.5576</f>
        <v>5.2609830713639212E-3</v>
      </c>
    </row>
    <row r="38" spans="1:11" x14ac:dyDescent="0.25">
      <c r="A38" s="3" t="s">
        <v>120</v>
      </c>
      <c r="B38" s="3" t="s">
        <v>156</v>
      </c>
      <c r="C38" s="3" t="s">
        <v>157</v>
      </c>
      <c r="D38" s="3" t="s">
        <v>158</v>
      </c>
      <c r="E38" s="3" t="s">
        <v>159</v>
      </c>
      <c r="F38" s="3" t="s">
        <v>160</v>
      </c>
      <c r="G38" s="3" t="s">
        <v>31</v>
      </c>
      <c r="H38" s="11">
        <v>56.87</v>
      </c>
      <c r="I38" s="7">
        <v>0.334259799448412</v>
      </c>
      <c r="J38" s="4">
        <f>$H38*$I38</f>
        <v>19.009354794631189</v>
      </c>
      <c r="K38" s="6">
        <f>$J38/3614.5576</f>
        <v>5.2591096610636913E-3</v>
      </c>
    </row>
    <row r="39" spans="1:11" x14ac:dyDescent="0.25">
      <c r="A39" s="3" t="s">
        <v>120</v>
      </c>
      <c r="B39" s="3" t="s">
        <v>171</v>
      </c>
      <c r="C39" s="3" t="s">
        <v>172</v>
      </c>
      <c r="D39" s="3" t="s">
        <v>173</v>
      </c>
      <c r="E39" s="3" t="s">
        <v>174</v>
      </c>
      <c r="F39" s="3" t="s">
        <v>175</v>
      </c>
      <c r="G39" s="3" t="s">
        <v>7</v>
      </c>
      <c r="H39" s="11">
        <v>65.349999999999994</v>
      </c>
      <c r="I39" s="7">
        <v>0.29076023650649802</v>
      </c>
      <c r="J39" s="4">
        <f>$H39*$I39</f>
        <v>19.001181455699644</v>
      </c>
      <c r="K39" s="6">
        <f>$J39/3614.5576</f>
        <v>5.2568484330418868E-3</v>
      </c>
    </row>
    <row r="40" spans="1:11" x14ac:dyDescent="0.25">
      <c r="A40" s="3" t="s">
        <v>120</v>
      </c>
      <c r="B40" s="3" t="s">
        <v>70</v>
      </c>
      <c r="C40" s="3" t="s">
        <v>71</v>
      </c>
      <c r="D40" s="3" t="s">
        <v>72</v>
      </c>
      <c r="E40" s="3" t="s">
        <v>73</v>
      </c>
      <c r="F40" s="3" t="s">
        <v>74</v>
      </c>
      <c r="G40" s="3" t="s">
        <v>43</v>
      </c>
      <c r="H40" s="11">
        <v>24.65</v>
      </c>
      <c r="I40" s="7">
        <v>0.77046957756881995</v>
      </c>
      <c r="J40" s="4">
        <f>$H40*$I40</f>
        <v>18.992075087071409</v>
      </c>
      <c r="K40" s="6">
        <f>$J40/3614.5576</f>
        <v>5.2543290739291053E-3</v>
      </c>
    </row>
    <row r="41" spans="1:11" x14ac:dyDescent="0.25">
      <c r="A41" s="3" t="s">
        <v>120</v>
      </c>
      <c r="B41" s="3" t="s">
        <v>286</v>
      </c>
      <c r="C41" s="3" t="s">
        <v>287</v>
      </c>
      <c r="D41" s="3" t="s">
        <v>288</v>
      </c>
      <c r="E41" s="3" t="s">
        <v>289</v>
      </c>
      <c r="F41" s="3" t="s">
        <v>290</v>
      </c>
      <c r="G41" s="3" t="s">
        <v>43</v>
      </c>
      <c r="H41" s="11">
        <v>45.25</v>
      </c>
      <c r="I41" s="7">
        <v>0.41949645112746498</v>
      </c>
      <c r="J41" s="4">
        <f>$H41*$I41</f>
        <v>18.982214413517791</v>
      </c>
      <c r="K41" s="6">
        <f>$J41/3614.5576</f>
        <v>5.2516010295472369E-3</v>
      </c>
    </row>
    <row r="42" spans="1:11" x14ac:dyDescent="0.25">
      <c r="A42" s="3" t="s">
        <v>120</v>
      </c>
      <c r="B42" s="3" t="s">
        <v>55</v>
      </c>
      <c r="C42" s="3" t="s">
        <v>56</v>
      </c>
      <c r="D42" s="3" t="s">
        <v>57</v>
      </c>
      <c r="E42" s="3" t="s">
        <v>58</v>
      </c>
      <c r="F42" s="3" t="s">
        <v>59</v>
      </c>
      <c r="G42" s="3" t="s">
        <v>6</v>
      </c>
      <c r="H42" s="11">
        <v>288.02</v>
      </c>
      <c r="I42" s="7">
        <v>6.5860323749529007E-2</v>
      </c>
      <c r="J42" s="4">
        <f>$H42*$I42</f>
        <v>18.969090446339344</v>
      </c>
      <c r="K42" s="6">
        <f>$J42/3614.5576</f>
        <v>5.2479701655160629E-3</v>
      </c>
    </row>
    <row r="43" spans="1:11" x14ac:dyDescent="0.25">
      <c r="A43" s="3" t="s">
        <v>120</v>
      </c>
      <c r="B43" s="3" t="s">
        <v>136</v>
      </c>
      <c r="C43" s="3" t="s">
        <v>137</v>
      </c>
      <c r="D43" s="3" t="s">
        <v>138</v>
      </c>
      <c r="E43" s="3" t="s">
        <v>139</v>
      </c>
      <c r="F43" s="3" t="s">
        <v>140</v>
      </c>
      <c r="G43" s="3" t="s">
        <v>44</v>
      </c>
      <c r="H43" s="11">
        <v>187.22</v>
      </c>
      <c r="I43" s="7">
        <v>0.101261972057673</v>
      </c>
      <c r="J43" s="4">
        <f>$H43*$I43</f>
        <v>18.958266408637538</v>
      </c>
      <c r="K43" s="6">
        <f>$J43/3614.5576</f>
        <v>5.2449755977432861E-3</v>
      </c>
    </row>
    <row r="44" spans="1:11" x14ac:dyDescent="0.25">
      <c r="A44" s="3" t="s">
        <v>120</v>
      </c>
      <c r="B44" s="3" t="s">
        <v>196</v>
      </c>
      <c r="C44" s="3" t="s">
        <v>197</v>
      </c>
      <c r="D44" s="3" t="s">
        <v>198</v>
      </c>
      <c r="E44" s="3" t="s">
        <v>199</v>
      </c>
      <c r="F44" s="3" t="s">
        <v>200</v>
      </c>
      <c r="G44" s="3" t="s">
        <v>31</v>
      </c>
      <c r="H44" s="11">
        <v>58.53</v>
      </c>
      <c r="I44" s="7">
        <v>0.32387249269224699</v>
      </c>
      <c r="J44" s="4">
        <f>$H44*$I44</f>
        <v>18.956256997277215</v>
      </c>
      <c r="K44" s="6">
        <f>$J44/3614.5576</f>
        <v>5.2444196759451871E-3</v>
      </c>
    </row>
    <row r="45" spans="1:11" x14ac:dyDescent="0.25">
      <c r="A45" s="3" t="s">
        <v>120</v>
      </c>
      <c r="B45" s="3" t="s">
        <v>301</v>
      </c>
      <c r="C45" s="3" t="s">
        <v>302</v>
      </c>
      <c r="D45" s="3" t="s">
        <v>303</v>
      </c>
      <c r="E45" s="3" t="s">
        <v>304</v>
      </c>
      <c r="F45" s="3" t="s">
        <v>305</v>
      </c>
      <c r="G45" s="3" t="s">
        <v>33</v>
      </c>
      <c r="H45" s="11">
        <v>215.03</v>
      </c>
      <c r="I45" s="7">
        <v>8.8001353813724995E-2</v>
      </c>
      <c r="J45" s="4">
        <f>$H45*$I45</f>
        <v>18.922931110565287</v>
      </c>
      <c r="K45" s="6">
        <f>$J45/3614.5576</f>
        <v>5.2351997684489211E-3</v>
      </c>
    </row>
    <row r="46" spans="1:11" x14ac:dyDescent="0.25">
      <c r="A46" s="3" t="s">
        <v>120</v>
      </c>
      <c r="B46" s="3" t="s">
        <v>211</v>
      </c>
      <c r="C46" s="3" t="s">
        <v>212</v>
      </c>
      <c r="D46" s="3" t="s">
        <v>213</v>
      </c>
      <c r="E46" s="3" t="s">
        <v>214</v>
      </c>
      <c r="F46" s="3" t="s">
        <v>215</v>
      </c>
      <c r="G46" s="3" t="s">
        <v>7</v>
      </c>
      <c r="H46" s="11">
        <v>209.71</v>
      </c>
      <c r="I46" s="7">
        <v>9.0194889139556006E-2</v>
      </c>
      <c r="J46" s="4">
        <f>$H46*$I46</f>
        <v>18.914770201456292</v>
      </c>
      <c r="K46" s="6">
        <f>$J46/3614.5576</f>
        <v>5.2329419792497686E-3</v>
      </c>
    </row>
    <row r="47" spans="1:11" x14ac:dyDescent="0.25">
      <c r="A47" s="3" t="s">
        <v>120</v>
      </c>
      <c r="B47" s="3" t="s">
        <v>176</v>
      </c>
      <c r="C47" s="3" t="s">
        <v>177</v>
      </c>
      <c r="D47" s="3" t="s">
        <v>178</v>
      </c>
      <c r="E47" s="3" t="s">
        <v>179</v>
      </c>
      <c r="F47" s="3" t="s">
        <v>180</v>
      </c>
      <c r="G47" s="3" t="s">
        <v>8</v>
      </c>
      <c r="H47" s="11">
        <v>294.35000000000002</v>
      </c>
      <c r="I47" s="7">
        <v>6.4257947859701001E-2</v>
      </c>
      <c r="J47" s="4">
        <f>$H47*$I47</f>
        <v>18.914326952502989</v>
      </c>
      <c r="K47" s="6">
        <f>$J47/3614.5576</f>
        <v>5.232819350424237E-3</v>
      </c>
    </row>
    <row r="48" spans="1:11" x14ac:dyDescent="0.25">
      <c r="A48" s="3" t="s">
        <v>120</v>
      </c>
      <c r="B48" s="3" t="s">
        <v>161</v>
      </c>
      <c r="C48" s="3" t="s">
        <v>162</v>
      </c>
      <c r="D48" s="3" t="s">
        <v>163</v>
      </c>
      <c r="E48" s="3" t="s">
        <v>164</v>
      </c>
      <c r="F48" s="3" t="s">
        <v>165</v>
      </c>
      <c r="G48" s="3" t="s">
        <v>7</v>
      </c>
      <c r="H48" s="11">
        <v>34.67</v>
      </c>
      <c r="I48" s="7">
        <v>0.54492510198163702</v>
      </c>
      <c r="J48" s="4">
        <f>$H48*$I48</f>
        <v>18.892553285703357</v>
      </c>
      <c r="K48" s="6">
        <f>$J48/3614.5576</f>
        <v>5.2267954688848661E-3</v>
      </c>
    </row>
    <row r="49" spans="1:11" x14ac:dyDescent="0.25">
      <c r="A49" s="3" t="s">
        <v>120</v>
      </c>
      <c r="B49" s="3" t="s">
        <v>276</v>
      </c>
      <c r="C49" s="3" t="s">
        <v>277</v>
      </c>
      <c r="D49" s="3" t="s">
        <v>278</v>
      </c>
      <c r="E49" s="3" t="s">
        <v>279</v>
      </c>
      <c r="F49" s="3" t="s">
        <v>280</v>
      </c>
      <c r="G49" s="3" t="s">
        <v>7</v>
      </c>
      <c r="H49" s="11">
        <v>43.67</v>
      </c>
      <c r="I49" s="7">
        <v>0.43220530810228402</v>
      </c>
      <c r="J49" s="4">
        <f>$H49*$I49</f>
        <v>18.874405804826743</v>
      </c>
      <c r="K49" s="6">
        <f>$J49/3614.5576</f>
        <v>5.2217748044260642E-3</v>
      </c>
    </row>
    <row r="50" spans="1:11" x14ac:dyDescent="0.25">
      <c r="A50" s="3" t="s">
        <v>120</v>
      </c>
      <c r="B50" s="3" t="s">
        <v>296</v>
      </c>
      <c r="C50" s="3" t="s">
        <v>297</v>
      </c>
      <c r="D50" s="3" t="s">
        <v>298</v>
      </c>
      <c r="E50" s="3" t="s">
        <v>299</v>
      </c>
      <c r="F50" s="3" t="s">
        <v>300</v>
      </c>
      <c r="G50" s="3" t="s">
        <v>33</v>
      </c>
      <c r="H50" s="11">
        <v>122.23</v>
      </c>
      <c r="I50" s="7">
        <v>0.15425780162437999</v>
      </c>
      <c r="J50" s="4">
        <f>$H50*$I50</f>
        <v>18.854931092547968</v>
      </c>
      <c r="K50" s="6">
        <f>$J50/3614.5576</f>
        <v>5.216386949414769E-3</v>
      </c>
    </row>
    <row r="51" spans="1:11" x14ac:dyDescent="0.25">
      <c r="A51" s="3" t="s">
        <v>120</v>
      </c>
      <c r="B51" s="3" t="s">
        <v>126</v>
      </c>
      <c r="C51" s="3" t="s">
        <v>127</v>
      </c>
      <c r="D51" s="3" t="s">
        <v>128</v>
      </c>
      <c r="E51" s="3" t="s">
        <v>129</v>
      </c>
      <c r="F51" s="3" t="s">
        <v>130</v>
      </c>
      <c r="G51" s="3" t="s">
        <v>44</v>
      </c>
      <c r="H51" s="11">
        <v>62.95</v>
      </c>
      <c r="I51" s="7">
        <v>0.299465033676516</v>
      </c>
      <c r="J51" s="4">
        <f>$H51*$I51</f>
        <v>18.851323869936682</v>
      </c>
      <c r="K51" s="6">
        <f>$J51/3614.5576</f>
        <v>5.2153889787056327E-3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  <c r="I131" s="7"/>
      <c r="K131" s="6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0">
    <sortCondition descending="1" ref="K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K20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" style="3" bestFit="1" customWidth="1"/>
    <col min="2" max="2" width="6.5703125" style="3" bestFit="1" customWidth="1"/>
    <col min="3" max="3" width="30.85546875" style="3" bestFit="1" customWidth="1"/>
    <col min="4" max="4" width="10.85546875" style="3" bestFit="1" customWidth="1"/>
    <col min="5" max="5" width="10" style="3" bestFit="1" customWidth="1"/>
    <col min="6" max="6" width="14.28515625" style="3" bestFit="1" customWidth="1"/>
    <col min="7" max="7" width="23.140625" style="3" bestFit="1" customWidth="1"/>
    <col min="8" max="8" width="9.85546875" style="4" bestFit="1" customWidth="1"/>
    <col min="9" max="9" width="6.5703125" style="5" bestFit="1" customWidth="1"/>
    <col min="10" max="10" width="8" style="4" bestFit="1" customWidth="1"/>
    <col min="11" max="11" width="7.42578125" style="8" bestFit="1" customWidth="1"/>
  </cols>
  <sheetData>
    <row r="1" spans="1:11" ht="45" x14ac:dyDescent="0.25">
      <c r="A1" s="1" t="s">
        <v>36</v>
      </c>
      <c r="B1" s="1" t="s">
        <v>2</v>
      </c>
      <c r="C1" s="1" t="s">
        <v>1</v>
      </c>
      <c r="D1" s="1" t="s">
        <v>0</v>
      </c>
      <c r="E1" s="1" t="s">
        <v>35</v>
      </c>
      <c r="F1" s="1" t="s">
        <v>3</v>
      </c>
      <c r="G1" s="1" t="s">
        <v>4</v>
      </c>
      <c r="H1" s="9" t="s">
        <v>5</v>
      </c>
      <c r="I1" s="10" t="s">
        <v>11</v>
      </c>
      <c r="J1" s="9" t="s">
        <v>12</v>
      </c>
      <c r="K1" s="2" t="s">
        <v>13</v>
      </c>
    </row>
    <row r="2" spans="1:11" x14ac:dyDescent="0.25">
      <c r="A2" s="3" t="s">
        <v>120</v>
      </c>
      <c r="B2" s="3" t="s">
        <v>491</v>
      </c>
      <c r="C2" s="3" t="s">
        <v>492</v>
      </c>
      <c r="D2" s="3" t="s">
        <v>493</v>
      </c>
      <c r="E2" s="3" t="s">
        <v>494</v>
      </c>
      <c r="F2" s="3" t="s">
        <v>495</v>
      </c>
      <c r="G2" s="3" t="s">
        <v>7</v>
      </c>
      <c r="H2" s="11">
        <v>19.63</v>
      </c>
      <c r="I2" s="7">
        <v>1.0976102117903801</v>
      </c>
      <c r="J2" s="4">
        <f>$H2*$I2</f>
        <v>21.546088457445162</v>
      </c>
      <c r="K2" s="6">
        <f>$J2/2859.4509</f>
        <v>7.5350440385058412E-3</v>
      </c>
    </row>
    <row r="3" spans="1:11" x14ac:dyDescent="0.25">
      <c r="A3" s="3" t="s">
        <v>120</v>
      </c>
      <c r="B3" s="3" t="s">
        <v>366</v>
      </c>
      <c r="C3" s="3" t="s">
        <v>367</v>
      </c>
      <c r="D3" s="3" t="s">
        <v>368</v>
      </c>
      <c r="E3" s="3" t="s">
        <v>369</v>
      </c>
      <c r="F3" s="3" t="s">
        <v>370</v>
      </c>
      <c r="G3" s="3" t="s">
        <v>33</v>
      </c>
      <c r="H3" s="11">
        <v>52.94</v>
      </c>
      <c r="I3" s="7">
        <v>0.39567907731854302</v>
      </c>
      <c r="J3" s="4">
        <f>$H3*$I3</f>
        <v>20.947250353243668</v>
      </c>
      <c r="K3" s="6">
        <f>$J3/2859.4509</f>
        <v>7.3256198780135267E-3</v>
      </c>
    </row>
    <row r="4" spans="1:11" x14ac:dyDescent="0.25">
      <c r="A4" s="3" t="s">
        <v>120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8</v>
      </c>
      <c r="H4" s="11">
        <v>49.14</v>
      </c>
      <c r="I4" s="7">
        <v>0.41669573923945402</v>
      </c>
      <c r="J4" s="4">
        <f>$H4*$I4</f>
        <v>20.47642862622677</v>
      </c>
      <c r="K4" s="6">
        <f>$J4/2859.4509</f>
        <v>7.1609652840084687E-3</v>
      </c>
    </row>
    <row r="5" spans="1:11" x14ac:dyDescent="0.25">
      <c r="A5" s="3" t="s">
        <v>120</v>
      </c>
      <c r="B5" s="3" t="s">
        <v>451</v>
      </c>
      <c r="C5" s="3" t="s">
        <v>452</v>
      </c>
      <c r="D5" s="3" t="s">
        <v>453</v>
      </c>
      <c r="E5" s="3" t="s">
        <v>454</v>
      </c>
      <c r="F5" s="3" t="s">
        <v>455</v>
      </c>
      <c r="G5" s="3" t="s">
        <v>44</v>
      </c>
      <c r="H5" s="11">
        <v>4.4800000000000004</v>
      </c>
      <c r="I5" s="7">
        <v>4.4503104950774102</v>
      </c>
      <c r="J5" s="4">
        <f>$H5*$I5</f>
        <v>19.937391017946798</v>
      </c>
      <c r="K5" s="6">
        <f>$J5/2859.4509</f>
        <v>6.9724544030277981E-3</v>
      </c>
    </row>
    <row r="6" spans="1:11" x14ac:dyDescent="0.25">
      <c r="A6" s="3" t="s">
        <v>120</v>
      </c>
      <c r="B6" s="3" t="s">
        <v>471</v>
      </c>
      <c r="C6" s="3" t="s">
        <v>472</v>
      </c>
      <c r="D6" s="3" t="s">
        <v>473</v>
      </c>
      <c r="E6" s="3" t="s">
        <v>474</v>
      </c>
      <c r="F6" s="3" t="s">
        <v>475</v>
      </c>
      <c r="G6" s="3" t="s">
        <v>8</v>
      </c>
      <c r="H6" s="11">
        <v>12.74</v>
      </c>
      <c r="I6" s="7">
        <v>1.45868341614583</v>
      </c>
      <c r="J6" s="4">
        <f>$H6*$I6</f>
        <v>18.583626721697875</v>
      </c>
      <c r="K6" s="6">
        <f>$J6/2859.4509</f>
        <v>6.4990193472802341E-3</v>
      </c>
    </row>
    <row r="7" spans="1:11" x14ac:dyDescent="0.25">
      <c r="A7" s="3" t="s">
        <v>120</v>
      </c>
      <c r="B7" s="3" t="s">
        <v>401</v>
      </c>
      <c r="C7" s="3" t="s">
        <v>402</v>
      </c>
      <c r="D7" s="3" t="s">
        <v>403</v>
      </c>
      <c r="E7" s="3" t="s">
        <v>404</v>
      </c>
      <c r="F7" s="3" t="s">
        <v>405</v>
      </c>
      <c r="G7" s="3" t="s">
        <v>33</v>
      </c>
      <c r="H7" s="11">
        <v>17.53</v>
      </c>
      <c r="I7" s="7">
        <v>1.0275695937415901</v>
      </c>
      <c r="J7" s="4">
        <f>$H7*$I7</f>
        <v>18.013294978290077</v>
      </c>
      <c r="K7" s="6">
        <f>$J7/2859.4509</f>
        <v>6.299564359818201E-3</v>
      </c>
    </row>
    <row r="8" spans="1:11" x14ac:dyDescent="0.25">
      <c r="A8" s="3" t="s">
        <v>120</v>
      </c>
      <c r="B8" s="3" t="s">
        <v>411</v>
      </c>
      <c r="C8" s="3" t="s">
        <v>412</v>
      </c>
      <c r="D8" s="3" t="s">
        <v>413</v>
      </c>
      <c r="E8" s="3" t="s">
        <v>414</v>
      </c>
      <c r="F8" s="3" t="s">
        <v>415</v>
      </c>
      <c r="G8" s="3" t="s">
        <v>6</v>
      </c>
      <c r="H8" s="11">
        <v>139.24</v>
      </c>
      <c r="I8" s="7">
        <v>0.129301150147515</v>
      </c>
      <c r="J8" s="4">
        <f>$H8*$I8</f>
        <v>18.003892146539989</v>
      </c>
      <c r="K8" s="6">
        <f>$J8/2859.4509</f>
        <v>6.2962760250718031E-3</v>
      </c>
    </row>
    <row r="9" spans="1:11" x14ac:dyDescent="0.25">
      <c r="A9" s="3" t="s">
        <v>120</v>
      </c>
      <c r="B9" s="3" t="s">
        <v>100</v>
      </c>
      <c r="C9" s="3" t="s">
        <v>101</v>
      </c>
      <c r="D9" s="3" t="s">
        <v>102</v>
      </c>
      <c r="E9" s="3" t="s">
        <v>103</v>
      </c>
      <c r="F9" s="3" t="s">
        <v>104</v>
      </c>
      <c r="G9" s="3" t="s">
        <v>7</v>
      </c>
      <c r="H9" s="11">
        <v>14.99</v>
      </c>
      <c r="I9" s="7">
        <v>1.1939857425817799</v>
      </c>
      <c r="J9" s="4">
        <f>$H9*$I9</f>
        <v>17.897846281300883</v>
      </c>
      <c r="K9" s="6">
        <f>$J9/2859.4509</f>
        <v>6.259189930941246E-3</v>
      </c>
    </row>
    <row r="10" spans="1:11" x14ac:dyDescent="0.25">
      <c r="A10" s="3" t="s">
        <v>120</v>
      </c>
      <c r="B10" s="3" t="s">
        <v>506</v>
      </c>
      <c r="C10" s="3" t="s">
        <v>507</v>
      </c>
      <c r="D10" s="3" t="s">
        <v>508</v>
      </c>
      <c r="E10" s="3" t="s">
        <v>509</v>
      </c>
      <c r="F10" s="3" t="s">
        <v>510</v>
      </c>
      <c r="G10" s="3" t="s">
        <v>31</v>
      </c>
      <c r="H10" s="11">
        <v>40.89</v>
      </c>
      <c r="I10" s="7">
        <v>0.43506412589628402</v>
      </c>
      <c r="J10" s="4">
        <f>$H10*$I10</f>
        <v>17.789772107899054</v>
      </c>
      <c r="K10" s="6">
        <f>$J10/2859.4509</f>
        <v>6.2213945019650649E-3</v>
      </c>
    </row>
    <row r="11" spans="1:11" x14ac:dyDescent="0.25">
      <c r="A11" s="3" t="s">
        <v>120</v>
      </c>
      <c r="B11" s="3" t="s">
        <v>45</v>
      </c>
      <c r="C11" s="3" t="s">
        <v>46</v>
      </c>
      <c r="D11" s="3" t="s">
        <v>47</v>
      </c>
      <c r="E11" s="3" t="s">
        <v>48</v>
      </c>
      <c r="F11" s="3" t="s">
        <v>49</v>
      </c>
      <c r="G11" s="3" t="s">
        <v>8</v>
      </c>
      <c r="H11" s="11">
        <v>173.92</v>
      </c>
      <c r="I11" s="7">
        <v>0.10218213126378101</v>
      </c>
      <c r="J11" s="4">
        <f>$H11*$I11</f>
        <v>17.771516269396791</v>
      </c>
      <c r="K11" s="6">
        <f>$J11/2859.4509</f>
        <v>6.2150101158921075E-3</v>
      </c>
    </row>
    <row r="12" spans="1:11" x14ac:dyDescent="0.25">
      <c r="A12" s="3" t="s">
        <v>120</v>
      </c>
      <c r="B12" s="3" t="s">
        <v>486</v>
      </c>
      <c r="C12" s="3" t="s">
        <v>487</v>
      </c>
      <c r="D12" s="3" t="s">
        <v>488</v>
      </c>
      <c r="E12" s="3" t="s">
        <v>489</v>
      </c>
      <c r="F12" s="3" t="s">
        <v>490</v>
      </c>
      <c r="G12" s="3" t="s">
        <v>8</v>
      </c>
      <c r="H12" s="11">
        <v>9.9499999999999993</v>
      </c>
      <c r="I12" s="7">
        <v>1.7408753714741301</v>
      </c>
      <c r="J12" s="4">
        <f>$H12*$I12</f>
        <v>17.321709946167594</v>
      </c>
      <c r="K12" s="6">
        <f>$J12/2859.4509</f>
        <v>6.0577049762132983E-3</v>
      </c>
    </row>
    <row r="13" spans="1:11" x14ac:dyDescent="0.25">
      <c r="A13" s="3" t="s">
        <v>120</v>
      </c>
      <c r="B13" s="3" t="s">
        <v>105</v>
      </c>
      <c r="C13" s="3" t="s">
        <v>106</v>
      </c>
      <c r="D13" s="3" t="s">
        <v>107</v>
      </c>
      <c r="E13" s="3" t="s">
        <v>108</v>
      </c>
      <c r="F13" s="3" t="s">
        <v>109</v>
      </c>
      <c r="G13" s="3" t="s">
        <v>33</v>
      </c>
      <c r="H13" s="11">
        <v>23.46</v>
      </c>
      <c r="I13" s="7">
        <v>0.734595069715683</v>
      </c>
      <c r="J13" s="4">
        <f>$H13*$I13</f>
        <v>17.233600335529925</v>
      </c>
      <c r="K13" s="6">
        <f>$J13/2859.4509</f>
        <v>6.0268915040751093E-3</v>
      </c>
    </row>
    <row r="14" spans="1:11" x14ac:dyDescent="0.25">
      <c r="A14" s="3" t="s">
        <v>120</v>
      </c>
      <c r="B14" s="3" t="s">
        <v>531</v>
      </c>
      <c r="C14" s="3" t="s">
        <v>532</v>
      </c>
      <c r="D14" s="3" t="s">
        <v>533</v>
      </c>
      <c r="E14" s="3" t="s">
        <v>534</v>
      </c>
      <c r="F14" s="3" t="s">
        <v>535</v>
      </c>
      <c r="G14" s="3" t="s">
        <v>44</v>
      </c>
      <c r="H14" s="11">
        <v>57.86</v>
      </c>
      <c r="I14" s="7">
        <v>0.29777016694556802</v>
      </c>
      <c r="J14" s="4">
        <f>$H14*$I14</f>
        <v>17.228981859470565</v>
      </c>
      <c r="K14" s="6">
        <f>$J14/2859.4509</f>
        <v>6.0252763422063184E-3</v>
      </c>
    </row>
    <row r="15" spans="1:11" x14ac:dyDescent="0.25">
      <c r="A15" s="3" t="s">
        <v>120</v>
      </c>
      <c r="B15" s="3" t="s">
        <v>391</v>
      </c>
      <c r="C15" s="3" t="s">
        <v>392</v>
      </c>
      <c r="D15" s="3" t="s">
        <v>393</v>
      </c>
      <c r="E15" s="3" t="s">
        <v>394</v>
      </c>
      <c r="F15" s="3" t="s">
        <v>395</v>
      </c>
      <c r="G15" s="3" t="s">
        <v>31</v>
      </c>
      <c r="H15" s="11">
        <v>59.45</v>
      </c>
      <c r="I15" s="7">
        <v>0.28898120097902902</v>
      </c>
      <c r="J15" s="4">
        <f>$H15*$I15</f>
        <v>17.179932398203277</v>
      </c>
      <c r="K15" s="6">
        <f>$J15/2859.4509</f>
        <v>6.0081228875807167E-3</v>
      </c>
    </row>
    <row r="16" spans="1:11" x14ac:dyDescent="0.25">
      <c r="A16" s="3" t="s">
        <v>120</v>
      </c>
      <c r="B16" s="3" t="s">
        <v>436</v>
      </c>
      <c r="C16" s="3" t="s">
        <v>437</v>
      </c>
      <c r="D16" s="3" t="s">
        <v>438</v>
      </c>
      <c r="E16" s="3" t="s">
        <v>439</v>
      </c>
      <c r="F16" s="3" t="s">
        <v>440</v>
      </c>
      <c r="G16" s="3" t="s">
        <v>33</v>
      </c>
      <c r="H16" s="11">
        <v>20.04</v>
      </c>
      <c r="I16" s="7">
        <v>0.851067723328368</v>
      </c>
      <c r="J16" s="4">
        <f>$H16*$I16</f>
        <v>17.055397175500495</v>
      </c>
      <c r="K16" s="6">
        <f>$J16/2859.4509</f>
        <v>5.9645707417114576E-3</v>
      </c>
    </row>
    <row r="17" spans="1:11" x14ac:dyDescent="0.25">
      <c r="A17" s="3" t="s">
        <v>120</v>
      </c>
      <c r="B17" s="3" t="s">
        <v>461</v>
      </c>
      <c r="C17" s="3" t="s">
        <v>462</v>
      </c>
      <c r="D17" s="3" t="s">
        <v>463</v>
      </c>
      <c r="E17" s="3" t="s">
        <v>464</v>
      </c>
      <c r="F17" s="3" t="s">
        <v>465</v>
      </c>
      <c r="G17" s="3" t="s">
        <v>33</v>
      </c>
      <c r="H17" s="11">
        <v>122.12</v>
      </c>
      <c r="I17" s="7">
        <v>0.13774174295399999</v>
      </c>
      <c r="J17" s="4">
        <f>$H17*$I17</f>
        <v>16.82102164954248</v>
      </c>
      <c r="K17" s="6">
        <f>$J17/2859.4509</f>
        <v>5.8826055203614379E-3</v>
      </c>
    </row>
    <row r="18" spans="1:11" x14ac:dyDescent="0.25">
      <c r="A18" s="3" t="s">
        <v>120</v>
      </c>
      <c r="B18" s="3" t="s">
        <v>521</v>
      </c>
      <c r="C18" s="3" t="s">
        <v>522</v>
      </c>
      <c r="D18" s="3" t="s">
        <v>523</v>
      </c>
      <c r="E18" s="3" t="s">
        <v>524</v>
      </c>
      <c r="F18" s="3" t="s">
        <v>525</v>
      </c>
      <c r="G18" s="3" t="s">
        <v>8</v>
      </c>
      <c r="H18" s="11">
        <v>65.790000000000006</v>
      </c>
      <c r="I18" s="7">
        <v>0.25202540900868597</v>
      </c>
      <c r="J18" s="4">
        <f>$H18*$I18</f>
        <v>16.58075165868145</v>
      </c>
      <c r="K18" s="6">
        <f>$J18/2859.4509</f>
        <v>5.7985789015231742E-3</v>
      </c>
    </row>
    <row r="19" spans="1:11" x14ac:dyDescent="0.25">
      <c r="A19" s="3" t="s">
        <v>120</v>
      </c>
      <c r="B19" s="3" t="s">
        <v>110</v>
      </c>
      <c r="C19" s="3" t="s">
        <v>111</v>
      </c>
      <c r="D19" s="3" t="s">
        <v>112</v>
      </c>
      <c r="E19" s="3" t="s">
        <v>113</v>
      </c>
      <c r="F19" s="3" t="s">
        <v>114</v>
      </c>
      <c r="G19" s="3" t="s">
        <v>31</v>
      </c>
      <c r="H19" s="11">
        <v>24.84</v>
      </c>
      <c r="I19" s="7">
        <v>0.66153264116010002</v>
      </c>
      <c r="J19" s="4">
        <f>$H19*$I19</f>
        <v>16.432470806416884</v>
      </c>
      <c r="K19" s="6">
        <f>$J19/2859.4509</f>
        <v>5.7467224936147299E-3</v>
      </c>
    </row>
    <row r="20" spans="1:11" x14ac:dyDescent="0.25">
      <c r="A20" s="3" t="s">
        <v>120</v>
      </c>
      <c r="B20" s="3" t="s">
        <v>481</v>
      </c>
      <c r="C20" s="3" t="s">
        <v>482</v>
      </c>
      <c r="D20" s="3" t="s">
        <v>483</v>
      </c>
      <c r="E20" s="3" t="s">
        <v>484</v>
      </c>
      <c r="F20" s="3" t="s">
        <v>485</v>
      </c>
      <c r="G20" s="3" t="s">
        <v>32</v>
      </c>
      <c r="H20" s="11">
        <v>16.93</v>
      </c>
      <c r="I20" s="7">
        <v>0.96516986289121598</v>
      </c>
      <c r="J20" s="4">
        <f>$H20*$I20</f>
        <v>16.340325778748287</v>
      </c>
      <c r="K20" s="6">
        <f>$J20/2859.4509</f>
        <v>5.7144977655494231E-3</v>
      </c>
    </row>
    <row r="21" spans="1:11" x14ac:dyDescent="0.25">
      <c r="A21" s="3" t="s">
        <v>120</v>
      </c>
      <c r="B21" s="3" t="s">
        <v>95</v>
      </c>
      <c r="C21" s="3" t="s">
        <v>96</v>
      </c>
      <c r="D21" s="3" t="s">
        <v>97</v>
      </c>
      <c r="E21" s="3" t="s">
        <v>98</v>
      </c>
      <c r="F21" s="3" t="s">
        <v>99</v>
      </c>
      <c r="G21" s="3" t="s">
        <v>6</v>
      </c>
      <c r="H21" s="11">
        <v>92.24</v>
      </c>
      <c r="I21" s="7">
        <v>0.17705951767162101</v>
      </c>
      <c r="J21" s="4">
        <f>$H21*$I21</f>
        <v>16.33196991003032</v>
      </c>
      <c r="K21" s="6">
        <f>$J21/2859.4509</f>
        <v>5.7115755720898451E-3</v>
      </c>
    </row>
    <row r="22" spans="1:11" x14ac:dyDescent="0.25">
      <c r="A22" s="3" t="s">
        <v>120</v>
      </c>
      <c r="B22" s="3" t="s">
        <v>541</v>
      </c>
      <c r="C22" s="3" t="s">
        <v>542</v>
      </c>
      <c r="D22" s="3" t="s">
        <v>543</v>
      </c>
      <c r="E22" s="3" t="s">
        <v>544</v>
      </c>
      <c r="F22" s="3" t="s">
        <v>545</v>
      </c>
      <c r="G22" s="3" t="s">
        <v>32</v>
      </c>
      <c r="H22" s="11">
        <v>18.489999999999998</v>
      </c>
      <c r="I22" s="7">
        <v>0.88172578252613099</v>
      </c>
      <c r="J22" s="4">
        <f>$H22*$I22</f>
        <v>16.303109718908161</v>
      </c>
      <c r="K22" s="6">
        <f>$J22/2859.4509</f>
        <v>5.7014826584041575E-3</v>
      </c>
    </row>
    <row r="23" spans="1:11" x14ac:dyDescent="0.25">
      <c r="A23" s="3" t="s">
        <v>120</v>
      </c>
      <c r="B23" s="3" t="s">
        <v>456</v>
      </c>
      <c r="C23" s="3" t="s">
        <v>457</v>
      </c>
      <c r="D23" s="3" t="s">
        <v>458</v>
      </c>
      <c r="E23" s="3" t="s">
        <v>459</v>
      </c>
      <c r="F23" s="3" t="s">
        <v>460</v>
      </c>
      <c r="G23" s="3" t="s">
        <v>7</v>
      </c>
      <c r="H23" s="11">
        <v>4.5</v>
      </c>
      <c r="I23" s="7">
        <v>3.5784660413634399</v>
      </c>
      <c r="J23" s="4">
        <f>$H23*$I23</f>
        <v>16.103097186135479</v>
      </c>
      <c r="K23" s="6">
        <f>$J23/2859.4509</f>
        <v>5.6315347768816316E-3</v>
      </c>
    </row>
    <row r="24" spans="1:11" x14ac:dyDescent="0.25">
      <c r="A24" s="3" t="s">
        <v>120</v>
      </c>
      <c r="B24" s="3" t="s">
        <v>351</v>
      </c>
      <c r="C24" s="3" t="s">
        <v>352</v>
      </c>
      <c r="D24" s="3" t="s">
        <v>353</v>
      </c>
      <c r="E24" s="3" t="s">
        <v>354</v>
      </c>
      <c r="F24" s="3" t="s">
        <v>355</v>
      </c>
      <c r="G24" s="3" t="s">
        <v>44</v>
      </c>
      <c r="H24" s="11">
        <v>70.17</v>
      </c>
      <c r="I24" s="7">
        <v>0.22892543698960399</v>
      </c>
      <c r="J24" s="4">
        <f>$H24*$I24</f>
        <v>16.063697913560514</v>
      </c>
      <c r="K24" s="6">
        <f>$J24/2859.4509</f>
        <v>5.6177561620521319E-3</v>
      </c>
    </row>
    <row r="25" spans="1:11" x14ac:dyDescent="0.25">
      <c r="A25" s="3" t="s">
        <v>120</v>
      </c>
      <c r="B25" s="3" t="s">
        <v>336</v>
      </c>
      <c r="C25" s="3" t="s">
        <v>337</v>
      </c>
      <c r="D25" s="3" t="s">
        <v>338</v>
      </c>
      <c r="E25" s="3" t="s">
        <v>339</v>
      </c>
      <c r="F25" s="3" t="s">
        <v>340</v>
      </c>
      <c r="G25" s="3" t="s">
        <v>6</v>
      </c>
      <c r="H25" s="11">
        <v>55.96</v>
      </c>
      <c r="I25" s="7">
        <v>0.28654539596026701</v>
      </c>
      <c r="J25" s="4">
        <f>$H25*$I25</f>
        <v>16.035080357936543</v>
      </c>
      <c r="K25" s="6">
        <f>$J25/2859.4509</f>
        <v>5.6077481022445757E-3</v>
      </c>
    </row>
    <row r="26" spans="1:11" x14ac:dyDescent="0.25">
      <c r="A26" s="3" t="s">
        <v>120</v>
      </c>
      <c r="B26" s="3" t="s">
        <v>416</v>
      </c>
      <c r="C26" s="3" t="s">
        <v>417</v>
      </c>
      <c r="D26" s="3" t="s">
        <v>418</v>
      </c>
      <c r="E26" s="3" t="s">
        <v>419</v>
      </c>
      <c r="F26" s="3" t="s">
        <v>420</v>
      </c>
      <c r="G26" s="3" t="s">
        <v>44</v>
      </c>
      <c r="H26" s="11">
        <v>39.840000000000003</v>
      </c>
      <c r="I26" s="7">
        <v>0.40191638297086302</v>
      </c>
      <c r="J26" s="4">
        <f>$H26*$I26</f>
        <v>16.012348697559183</v>
      </c>
      <c r="K26" s="6">
        <f>$J26/2859.4509</f>
        <v>5.5997984429665094E-3</v>
      </c>
    </row>
    <row r="27" spans="1:11" x14ac:dyDescent="0.25">
      <c r="A27" s="3" t="s">
        <v>120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8</v>
      </c>
      <c r="H27" s="11">
        <v>34.92</v>
      </c>
      <c r="I27" s="7">
        <v>0.45733758824602599</v>
      </c>
      <c r="J27" s="4">
        <f>$H27*$I27</f>
        <v>15.970228581551229</v>
      </c>
      <c r="K27" s="6">
        <f>$J27/2859.4509</f>
        <v>5.5850683015928795E-3</v>
      </c>
    </row>
    <row r="28" spans="1:11" x14ac:dyDescent="0.25">
      <c r="A28" s="3" t="s">
        <v>120</v>
      </c>
      <c r="B28" s="3" t="s">
        <v>516</v>
      </c>
      <c r="C28" s="3" t="s">
        <v>517</v>
      </c>
      <c r="D28" s="3" t="s">
        <v>518</v>
      </c>
      <c r="E28" s="3" t="s">
        <v>519</v>
      </c>
      <c r="F28" s="3" t="s">
        <v>520</v>
      </c>
      <c r="G28" s="3" t="s">
        <v>44</v>
      </c>
      <c r="H28" s="11">
        <v>28.25</v>
      </c>
      <c r="I28" s="7">
        <v>0.56346012253511102</v>
      </c>
      <c r="J28" s="4">
        <f>$H28*$I28</f>
        <v>15.917748461616887</v>
      </c>
      <c r="K28" s="6">
        <f>$J28/2859.4509</f>
        <v>5.5667150856190213E-3</v>
      </c>
    </row>
    <row r="29" spans="1:11" x14ac:dyDescent="0.25">
      <c r="A29" s="3" t="s">
        <v>120</v>
      </c>
      <c r="B29" s="3" t="s">
        <v>526</v>
      </c>
      <c r="C29" s="3" t="s">
        <v>527</v>
      </c>
      <c r="D29" s="3" t="s">
        <v>528</v>
      </c>
      <c r="E29" s="3" t="s">
        <v>529</v>
      </c>
      <c r="F29" s="3" t="s">
        <v>530</v>
      </c>
      <c r="G29" s="3" t="s">
        <v>31</v>
      </c>
      <c r="H29" s="11">
        <v>43.51</v>
      </c>
      <c r="I29" s="7">
        <v>0.36412835053444997</v>
      </c>
      <c r="J29" s="4">
        <f>$H29*$I29</f>
        <v>15.843224531753918</v>
      </c>
      <c r="K29" s="6">
        <f>$J29/2859.4509</f>
        <v>5.5406527637015621E-3</v>
      </c>
    </row>
    <row r="30" spans="1:11" x14ac:dyDescent="0.25">
      <c r="A30" s="3" t="s">
        <v>120</v>
      </c>
      <c r="B30" s="3" t="s">
        <v>85</v>
      </c>
      <c r="C30" s="3" t="s">
        <v>86</v>
      </c>
      <c r="D30" s="3" t="s">
        <v>87</v>
      </c>
      <c r="E30" s="3" t="s">
        <v>88</v>
      </c>
      <c r="F30" s="3" t="s">
        <v>89</v>
      </c>
      <c r="G30" s="3" t="s">
        <v>43</v>
      </c>
      <c r="H30" s="11">
        <v>34</v>
      </c>
      <c r="I30" s="7">
        <v>0.46533664872481401</v>
      </c>
      <c r="J30" s="4">
        <f>$H30*$I30</f>
        <v>15.821446056643676</v>
      </c>
      <c r="K30" s="6">
        <f>$J30/2859.4509</f>
        <v>5.533036449985442E-3</v>
      </c>
    </row>
    <row r="31" spans="1:11" x14ac:dyDescent="0.25">
      <c r="A31" s="3" t="s">
        <v>120</v>
      </c>
      <c r="B31" s="3" t="s">
        <v>386</v>
      </c>
      <c r="C31" s="3" t="s">
        <v>387</v>
      </c>
      <c r="D31" s="3" t="s">
        <v>388</v>
      </c>
      <c r="E31" s="3" t="s">
        <v>389</v>
      </c>
      <c r="F31" s="3" t="s">
        <v>390</v>
      </c>
      <c r="G31" s="3" t="s">
        <v>8</v>
      </c>
      <c r="H31" s="11">
        <v>55.81</v>
      </c>
      <c r="I31" s="7">
        <v>0.28277157720570201</v>
      </c>
      <c r="J31" s="4">
        <f>$H31*$I31</f>
        <v>15.781481723850229</v>
      </c>
      <c r="K31" s="6">
        <f>$J31/2859.4509</f>
        <v>5.5190602237129615E-3</v>
      </c>
    </row>
    <row r="32" spans="1:11" x14ac:dyDescent="0.25">
      <c r="A32" s="3" t="s">
        <v>120</v>
      </c>
      <c r="B32" s="3" t="s">
        <v>371</v>
      </c>
      <c r="C32" s="3" t="s">
        <v>372</v>
      </c>
      <c r="D32" s="3" t="s">
        <v>373</v>
      </c>
      <c r="E32" s="3" t="s">
        <v>374</v>
      </c>
      <c r="F32" s="3" t="s">
        <v>375</v>
      </c>
      <c r="G32" s="3" t="s">
        <v>33</v>
      </c>
      <c r="H32" s="11">
        <v>23.63</v>
      </c>
      <c r="I32" s="7">
        <v>0.66730391829133395</v>
      </c>
      <c r="J32" s="4">
        <f>$H32*$I32</f>
        <v>15.768391589224221</v>
      </c>
      <c r="K32" s="6">
        <f>$J32/2859.4509</f>
        <v>5.5144823746490004E-3</v>
      </c>
    </row>
    <row r="33" spans="1:11" x14ac:dyDescent="0.25">
      <c r="A33" s="3" t="s">
        <v>120</v>
      </c>
      <c r="B33" s="3" t="s">
        <v>346</v>
      </c>
      <c r="C33" s="3" t="s">
        <v>347</v>
      </c>
      <c r="D33" s="3" t="s">
        <v>348</v>
      </c>
      <c r="E33" s="3" t="s">
        <v>349</v>
      </c>
      <c r="F33" s="3" t="s">
        <v>350</v>
      </c>
      <c r="G33" s="3" t="s">
        <v>8</v>
      </c>
      <c r="H33" s="11">
        <v>77.349999999999994</v>
      </c>
      <c r="I33" s="7">
        <v>0.202924123055232</v>
      </c>
      <c r="J33" s="4">
        <f>$H33*$I33</f>
        <v>15.696180918322193</v>
      </c>
      <c r="K33" s="6">
        <f>$J33/2859.4509</f>
        <v>5.4892290398559371E-3</v>
      </c>
    </row>
    <row r="34" spans="1:11" x14ac:dyDescent="0.25">
      <c r="A34" s="3" t="s">
        <v>120</v>
      </c>
      <c r="B34" s="3" t="s">
        <v>426</v>
      </c>
      <c r="C34" s="3" t="s">
        <v>427</v>
      </c>
      <c r="D34" s="3" t="s">
        <v>428</v>
      </c>
      <c r="E34" s="3" t="s">
        <v>429</v>
      </c>
      <c r="F34" s="3" t="s">
        <v>430</v>
      </c>
      <c r="G34" s="3" t="s">
        <v>6</v>
      </c>
      <c r="H34" s="11">
        <v>99.45</v>
      </c>
      <c r="I34" s="7">
        <v>0.15746723959676001</v>
      </c>
      <c r="J34" s="4">
        <f>$H34*$I34</f>
        <v>15.660116977897784</v>
      </c>
      <c r="K34" s="6">
        <f>$J34/2859.4509</f>
        <v>5.4766168490243301E-3</v>
      </c>
    </row>
    <row r="35" spans="1:11" x14ac:dyDescent="0.25">
      <c r="A35" s="3" t="s">
        <v>120</v>
      </c>
      <c r="B35" s="3" t="s">
        <v>536</v>
      </c>
      <c r="C35" s="3" t="s">
        <v>537</v>
      </c>
      <c r="D35" s="3" t="s">
        <v>538</v>
      </c>
      <c r="E35" s="3" t="s">
        <v>539</v>
      </c>
      <c r="F35" s="3" t="s">
        <v>540</v>
      </c>
      <c r="G35" s="3" t="s">
        <v>8</v>
      </c>
      <c r="H35" s="11">
        <v>43.87</v>
      </c>
      <c r="I35" s="7">
        <v>0.35576610062392799</v>
      </c>
      <c r="J35" s="4">
        <f>$H35*$I35</f>
        <v>15.60745883437172</v>
      </c>
      <c r="K35" s="6">
        <f>$J35/2859.4509</f>
        <v>5.4582013750862869E-3</v>
      </c>
    </row>
    <row r="36" spans="1:11" x14ac:dyDescent="0.25">
      <c r="A36" s="3" t="s">
        <v>120</v>
      </c>
      <c r="B36" s="3" t="s">
        <v>421</v>
      </c>
      <c r="C36" s="3" t="s">
        <v>422</v>
      </c>
      <c r="D36" s="3" t="s">
        <v>423</v>
      </c>
      <c r="E36" s="3" t="s">
        <v>424</v>
      </c>
      <c r="F36" s="3" t="s">
        <v>425</v>
      </c>
      <c r="G36" s="3" t="s">
        <v>31</v>
      </c>
      <c r="H36" s="11">
        <v>631.62</v>
      </c>
      <c r="I36" s="7">
        <v>2.4704981754337999E-2</v>
      </c>
      <c r="J36" s="4">
        <f>$H36*$I36</f>
        <v>15.604160575674968</v>
      </c>
      <c r="K36" s="6">
        <f>$J36/2859.4509</f>
        <v>5.4570479163237135E-3</v>
      </c>
    </row>
    <row r="37" spans="1:11" x14ac:dyDescent="0.25">
      <c r="A37" s="3" t="s">
        <v>120</v>
      </c>
      <c r="B37" s="3" t="s">
        <v>361</v>
      </c>
      <c r="C37" s="3" t="s">
        <v>362</v>
      </c>
      <c r="D37" s="3" t="s">
        <v>363</v>
      </c>
      <c r="E37" s="3" t="s">
        <v>364</v>
      </c>
      <c r="F37" s="3" t="s">
        <v>365</v>
      </c>
      <c r="G37" s="3" t="s">
        <v>33</v>
      </c>
      <c r="H37" s="11">
        <v>18.54</v>
      </c>
      <c r="I37" s="7">
        <v>0.83709670735056496</v>
      </c>
      <c r="J37" s="4">
        <f>$H37*$I37</f>
        <v>15.519772954279473</v>
      </c>
      <c r="K37" s="6">
        <f>$J37/2859.4509</f>
        <v>5.4275360889321353E-3</v>
      </c>
    </row>
    <row r="38" spans="1:11" x14ac:dyDescent="0.25">
      <c r="A38" s="3" t="s">
        <v>120</v>
      </c>
      <c r="B38" s="3" t="s">
        <v>341</v>
      </c>
      <c r="C38" s="3" t="s">
        <v>342</v>
      </c>
      <c r="D38" s="3" t="s">
        <v>343</v>
      </c>
      <c r="E38" s="3" t="s">
        <v>344</v>
      </c>
      <c r="F38" s="3" t="s">
        <v>345</v>
      </c>
      <c r="G38" s="3" t="s">
        <v>6</v>
      </c>
      <c r="H38" s="11">
        <v>274</v>
      </c>
      <c r="I38" s="7">
        <v>5.6462993593833999E-2</v>
      </c>
      <c r="J38" s="4">
        <f>$H38*$I38</f>
        <v>15.470860244710515</v>
      </c>
      <c r="K38" s="6">
        <f>$J38/2859.4509</f>
        <v>5.4104304587676314E-3</v>
      </c>
    </row>
    <row r="39" spans="1:11" x14ac:dyDescent="0.25">
      <c r="A39" s="3" t="s">
        <v>120</v>
      </c>
      <c r="B39" s="3" t="s">
        <v>431</v>
      </c>
      <c r="C39" s="3" t="s">
        <v>432</v>
      </c>
      <c r="D39" s="3" t="s">
        <v>433</v>
      </c>
      <c r="E39" s="3" t="s">
        <v>434</v>
      </c>
      <c r="F39" s="3" t="s">
        <v>435</v>
      </c>
      <c r="G39" s="3" t="s">
        <v>43</v>
      </c>
      <c r="H39" s="11">
        <v>19.850000000000001</v>
      </c>
      <c r="I39" s="7">
        <v>0.77901679576464899</v>
      </c>
      <c r="J39" s="4">
        <f>$H39*$I39</f>
        <v>15.463483395928284</v>
      </c>
      <c r="K39" s="6">
        <f>$J39/2859.4509</f>
        <v>5.407850645705539E-3</v>
      </c>
    </row>
    <row r="40" spans="1:11" x14ac:dyDescent="0.25">
      <c r="A40" s="3" t="s">
        <v>120</v>
      </c>
      <c r="B40" s="3" t="s">
        <v>496</v>
      </c>
      <c r="C40" s="3" t="s">
        <v>497</v>
      </c>
      <c r="D40" s="3" t="s">
        <v>498</v>
      </c>
      <c r="E40" s="3" t="s">
        <v>499</v>
      </c>
      <c r="F40" s="3" t="s">
        <v>500</v>
      </c>
      <c r="G40" s="3" t="s">
        <v>8</v>
      </c>
      <c r="H40" s="11">
        <v>37.65</v>
      </c>
      <c r="I40" s="7">
        <v>0.40985779844148201</v>
      </c>
      <c r="J40" s="4">
        <f>$H40*$I40</f>
        <v>15.431146111321798</v>
      </c>
      <c r="K40" s="6">
        <f>$J40/2859.4509</f>
        <v>5.3965417316037146E-3</v>
      </c>
    </row>
    <row r="41" spans="1:11" x14ac:dyDescent="0.25">
      <c r="A41" s="3" t="s">
        <v>120</v>
      </c>
      <c r="B41" s="3" t="s">
        <v>466</v>
      </c>
      <c r="C41" s="3" t="s">
        <v>467</v>
      </c>
      <c r="D41" s="3" t="s">
        <v>468</v>
      </c>
      <c r="E41" s="3" t="s">
        <v>469</v>
      </c>
      <c r="F41" s="3" t="s">
        <v>470</v>
      </c>
      <c r="G41" s="3" t="s">
        <v>33</v>
      </c>
      <c r="H41" s="11">
        <v>6.95</v>
      </c>
      <c r="I41" s="7">
        <v>2.2170930908447302</v>
      </c>
      <c r="J41" s="4">
        <f>$H41*$I41</f>
        <v>15.408796981370875</v>
      </c>
      <c r="K41" s="6">
        <f>$J41/2859.4509</f>
        <v>5.3887258499073637E-3</v>
      </c>
    </row>
    <row r="42" spans="1:11" x14ac:dyDescent="0.25">
      <c r="A42" s="3" t="s">
        <v>120</v>
      </c>
      <c r="B42" s="3" t="s">
        <v>376</v>
      </c>
      <c r="C42" s="3" t="s">
        <v>377</v>
      </c>
      <c r="D42" s="3" t="s">
        <v>378</v>
      </c>
      <c r="E42" s="3" t="s">
        <v>379</v>
      </c>
      <c r="F42" s="3" t="s">
        <v>380</v>
      </c>
      <c r="G42" s="3" t="s">
        <v>8</v>
      </c>
      <c r="H42" s="11">
        <v>33.14</v>
      </c>
      <c r="I42" s="7">
        <v>0.46357400990388198</v>
      </c>
      <c r="J42" s="4">
        <f>$H42*$I42</f>
        <v>15.362842688214648</v>
      </c>
      <c r="K42" s="6">
        <f>$J42/2859.4509</f>
        <v>5.372654829713862E-3</v>
      </c>
    </row>
    <row r="43" spans="1:11" x14ac:dyDescent="0.25">
      <c r="A43" s="3" t="s">
        <v>120</v>
      </c>
      <c r="B43" s="3" t="s">
        <v>441</v>
      </c>
      <c r="C43" s="3" t="s">
        <v>442</v>
      </c>
      <c r="D43" s="3" t="s">
        <v>443</v>
      </c>
      <c r="E43" s="3" t="s">
        <v>444</v>
      </c>
      <c r="F43" s="3" t="s">
        <v>445</v>
      </c>
      <c r="G43" s="3" t="s">
        <v>6</v>
      </c>
      <c r="H43" s="11">
        <v>14.93</v>
      </c>
      <c r="I43" s="7">
        <v>1.02756959374166</v>
      </c>
      <c r="J43" s="4">
        <f>$H43*$I43</f>
        <v>15.341614034562983</v>
      </c>
      <c r="K43" s="6">
        <f>$J43/2859.4509</f>
        <v>5.3652307981798125E-3</v>
      </c>
    </row>
    <row r="44" spans="1:11" x14ac:dyDescent="0.25">
      <c r="A44" s="3" t="s">
        <v>120</v>
      </c>
      <c r="B44" s="3" t="s">
        <v>501</v>
      </c>
      <c r="C44" s="3" t="s">
        <v>502</v>
      </c>
      <c r="D44" s="3" t="s">
        <v>503</v>
      </c>
      <c r="E44" s="3" t="s">
        <v>504</v>
      </c>
      <c r="F44" s="3" t="s">
        <v>505</v>
      </c>
      <c r="G44" s="3" t="s">
        <v>6</v>
      </c>
      <c r="H44" s="11">
        <v>21.55</v>
      </c>
      <c r="I44" s="7">
        <v>0.71111876010823605</v>
      </c>
      <c r="J44" s="4">
        <f>$H44*$I44</f>
        <v>15.324609280332487</v>
      </c>
      <c r="K44" s="6">
        <f>$J44/2859.4509</f>
        <v>5.3592839381618644E-3</v>
      </c>
    </row>
    <row r="45" spans="1:11" x14ac:dyDescent="0.25">
      <c r="A45" s="3" t="s">
        <v>120</v>
      </c>
      <c r="B45" s="3" t="s">
        <v>381</v>
      </c>
      <c r="C45" s="3" t="s">
        <v>382</v>
      </c>
      <c r="D45" s="3" t="s">
        <v>383</v>
      </c>
      <c r="E45" s="3" t="s">
        <v>384</v>
      </c>
      <c r="F45" s="3" t="s">
        <v>385</v>
      </c>
      <c r="G45" s="3" t="s">
        <v>7</v>
      </c>
      <c r="H45" s="11">
        <v>9.26</v>
      </c>
      <c r="I45" s="7">
        <v>1.6515997113985299</v>
      </c>
      <c r="J45" s="4">
        <f>$H45*$I45</f>
        <v>15.293813327550387</v>
      </c>
      <c r="K45" s="6">
        <f>$J45/2859.4509</f>
        <v>5.3485140547614883E-3</v>
      </c>
    </row>
    <row r="46" spans="1:11" x14ac:dyDescent="0.25">
      <c r="A46" s="3" t="s">
        <v>120</v>
      </c>
      <c r="B46" s="3" t="s">
        <v>446</v>
      </c>
      <c r="C46" s="3" t="s">
        <v>447</v>
      </c>
      <c r="D46" s="3" t="s">
        <v>448</v>
      </c>
      <c r="E46" s="3" t="s">
        <v>449</v>
      </c>
      <c r="F46" s="3" t="s">
        <v>450</v>
      </c>
      <c r="G46" s="3" t="s">
        <v>8</v>
      </c>
      <c r="H46" s="11">
        <v>49.2</v>
      </c>
      <c r="I46" s="7">
        <v>0.310460524136564</v>
      </c>
      <c r="J46" s="4">
        <f>$H46*$I46</f>
        <v>15.274657787518949</v>
      </c>
      <c r="K46" s="6">
        <f>$J46/2859.4509</f>
        <v>5.3418150273253336E-3</v>
      </c>
    </row>
    <row r="47" spans="1:11" x14ac:dyDescent="0.25">
      <c r="A47" s="3" t="s">
        <v>120</v>
      </c>
      <c r="B47" s="3" t="s">
        <v>406</v>
      </c>
      <c r="C47" s="3" t="s">
        <v>407</v>
      </c>
      <c r="D47" s="3" t="s">
        <v>408</v>
      </c>
      <c r="E47" s="3" t="s">
        <v>409</v>
      </c>
      <c r="F47" s="3" t="s">
        <v>410</v>
      </c>
      <c r="G47" s="3" t="s">
        <v>31</v>
      </c>
      <c r="H47" s="11">
        <v>580.54</v>
      </c>
      <c r="I47" s="7">
        <v>2.6295289977795001E-2</v>
      </c>
      <c r="J47" s="4">
        <f>$H47*$I47</f>
        <v>15.265467643709108</v>
      </c>
      <c r="K47" s="6">
        <f>$J47/2859.4509</f>
        <v>5.3386010732721827E-3</v>
      </c>
    </row>
    <row r="48" spans="1:11" x14ac:dyDescent="0.25">
      <c r="A48" s="3" t="s">
        <v>120</v>
      </c>
      <c r="B48" s="3" t="s">
        <v>476</v>
      </c>
      <c r="C48" s="3" t="s">
        <v>477</v>
      </c>
      <c r="D48" s="3" t="s">
        <v>478</v>
      </c>
      <c r="E48" s="3" t="s">
        <v>479</v>
      </c>
      <c r="F48" s="3" t="s">
        <v>480</v>
      </c>
      <c r="G48" s="3" t="s">
        <v>31</v>
      </c>
      <c r="H48" s="11">
        <v>33.380000000000003</v>
      </c>
      <c r="I48" s="7">
        <v>0.45682545208894199</v>
      </c>
      <c r="J48" s="4">
        <f>$H48*$I48</f>
        <v>15.248833590728884</v>
      </c>
      <c r="K48" s="6">
        <f>$J48/2859.4509</f>
        <v>5.3327838539661181E-3</v>
      </c>
    </row>
    <row r="49" spans="1:11" x14ac:dyDescent="0.25">
      <c r="A49" s="3" t="s">
        <v>120</v>
      </c>
      <c r="B49" s="3" t="s">
        <v>511</v>
      </c>
      <c r="C49" s="3" t="s">
        <v>512</v>
      </c>
      <c r="D49" s="3" t="s">
        <v>513</v>
      </c>
      <c r="E49" s="3" t="s">
        <v>514</v>
      </c>
      <c r="F49" s="3" t="s">
        <v>515</v>
      </c>
      <c r="G49" s="3" t="s">
        <v>8</v>
      </c>
      <c r="H49" s="11">
        <v>10.86</v>
      </c>
      <c r="I49" s="7">
        <v>1.4034809474154499</v>
      </c>
      <c r="J49" s="4">
        <f>$H49*$I49</f>
        <v>15.241803088931785</v>
      </c>
      <c r="K49" s="6">
        <f>$J49/2859.4509</f>
        <v>5.3303251645033618E-3</v>
      </c>
    </row>
    <row r="50" spans="1:11" x14ac:dyDescent="0.25">
      <c r="A50" s="3" t="s">
        <v>120</v>
      </c>
      <c r="B50" s="3" t="s">
        <v>356</v>
      </c>
      <c r="C50" s="3" t="s">
        <v>357</v>
      </c>
      <c r="D50" s="3" t="s">
        <v>358</v>
      </c>
      <c r="E50" s="3" t="s">
        <v>359</v>
      </c>
      <c r="F50" s="3" t="s">
        <v>360</v>
      </c>
      <c r="G50" s="3" t="s">
        <v>8</v>
      </c>
      <c r="H50" s="11">
        <v>40.69</v>
      </c>
      <c r="I50" s="7">
        <v>0.372893170672216</v>
      </c>
      <c r="J50" s="4">
        <f>$H50*$I50</f>
        <v>15.173023114652468</v>
      </c>
      <c r="K50" s="6">
        <f>$J50/2859.4509</f>
        <v>5.3062716043323103E-3</v>
      </c>
    </row>
    <row r="51" spans="1:11" x14ac:dyDescent="0.25">
      <c r="A51" s="3" t="s">
        <v>120</v>
      </c>
      <c r="B51" s="3" t="s">
        <v>396</v>
      </c>
      <c r="C51" s="3" t="s">
        <v>397</v>
      </c>
      <c r="D51" s="3" t="s">
        <v>398</v>
      </c>
      <c r="E51" s="3" t="s">
        <v>399</v>
      </c>
      <c r="F51" s="3" t="s">
        <v>400</v>
      </c>
      <c r="G51" s="3" t="s">
        <v>6</v>
      </c>
      <c r="H51" s="11">
        <v>14.9</v>
      </c>
      <c r="I51" s="7">
        <v>1.0156310258475501</v>
      </c>
      <c r="J51" s="4">
        <f>$H51*$I51</f>
        <v>15.132902285128496</v>
      </c>
      <c r="K51" s="6">
        <f>$J51/2859.4509</f>
        <v>5.292240648415574E-3</v>
      </c>
    </row>
    <row r="52" spans="1:11" x14ac:dyDescent="0.25">
      <c r="H52" s="11"/>
      <c r="I52" s="7"/>
      <c r="K52" s="6"/>
    </row>
    <row r="53" spans="1:11" x14ac:dyDescent="0.25">
      <c r="H53" s="11"/>
      <c r="I53" s="7"/>
      <c r="K53" s="6"/>
    </row>
    <row r="54" spans="1:11" x14ac:dyDescent="0.25">
      <c r="H54" s="11"/>
      <c r="I54" s="7"/>
      <c r="K54" s="6"/>
    </row>
    <row r="55" spans="1:11" x14ac:dyDescent="0.25">
      <c r="H55" s="11"/>
      <c r="I55" s="7"/>
      <c r="K55" s="6"/>
    </row>
    <row r="56" spans="1:11" x14ac:dyDescent="0.25">
      <c r="H56" s="11"/>
      <c r="I56" s="7"/>
      <c r="K56" s="6"/>
    </row>
    <row r="57" spans="1:11" x14ac:dyDescent="0.25">
      <c r="H57" s="11"/>
      <c r="I57" s="7"/>
      <c r="K57" s="6"/>
    </row>
    <row r="58" spans="1:11" x14ac:dyDescent="0.25">
      <c r="H58" s="11"/>
      <c r="I58" s="7"/>
      <c r="K58" s="6"/>
    </row>
    <row r="59" spans="1:11" x14ac:dyDescent="0.25">
      <c r="H59" s="11"/>
      <c r="I59" s="7"/>
      <c r="K59" s="6"/>
    </row>
    <row r="60" spans="1:11" x14ac:dyDescent="0.25">
      <c r="H60" s="11"/>
      <c r="I60" s="7"/>
      <c r="K60" s="6"/>
    </row>
    <row r="61" spans="1:11" x14ac:dyDescent="0.25">
      <c r="H61" s="11"/>
      <c r="I61" s="7"/>
      <c r="K61" s="6"/>
    </row>
    <row r="62" spans="1:11" x14ac:dyDescent="0.25">
      <c r="H62" s="11"/>
      <c r="I62" s="7"/>
      <c r="K62" s="6"/>
    </row>
    <row r="63" spans="1:11" x14ac:dyDescent="0.25">
      <c r="H63" s="11"/>
      <c r="I63" s="7"/>
      <c r="K63" s="6"/>
    </row>
    <row r="64" spans="1:11" x14ac:dyDescent="0.25">
      <c r="H64" s="11"/>
      <c r="I64" s="7"/>
      <c r="K64" s="6"/>
    </row>
    <row r="65" spans="8:11" x14ac:dyDescent="0.25">
      <c r="H65" s="11"/>
      <c r="I65" s="7"/>
      <c r="K65" s="6"/>
    </row>
    <row r="66" spans="8:11" x14ac:dyDescent="0.25">
      <c r="H66" s="11"/>
      <c r="I66" s="7"/>
      <c r="K66" s="6"/>
    </row>
    <row r="67" spans="8:11" x14ac:dyDescent="0.25">
      <c r="H67" s="11"/>
      <c r="I67" s="7"/>
      <c r="K67" s="6"/>
    </row>
    <row r="68" spans="8:11" x14ac:dyDescent="0.25">
      <c r="H68" s="11"/>
      <c r="I68" s="7"/>
      <c r="K68" s="6"/>
    </row>
    <row r="69" spans="8:11" x14ac:dyDescent="0.25">
      <c r="H69" s="11"/>
      <c r="I69" s="7"/>
      <c r="K69" s="6"/>
    </row>
    <row r="70" spans="8:11" x14ac:dyDescent="0.25">
      <c r="H70" s="11"/>
      <c r="I70" s="7"/>
      <c r="K70" s="6"/>
    </row>
    <row r="71" spans="8:11" x14ac:dyDescent="0.25">
      <c r="H71" s="11"/>
      <c r="I71" s="7"/>
      <c r="K71" s="6"/>
    </row>
    <row r="72" spans="8:11" x14ac:dyDescent="0.25">
      <c r="H72" s="11"/>
      <c r="I72" s="7"/>
      <c r="K72" s="6"/>
    </row>
    <row r="73" spans="8:11" x14ac:dyDescent="0.25">
      <c r="H73" s="11"/>
      <c r="I73" s="7"/>
      <c r="K73" s="6"/>
    </row>
    <row r="74" spans="8:11" x14ac:dyDescent="0.25">
      <c r="H74" s="11"/>
      <c r="I74" s="7"/>
      <c r="K74" s="6"/>
    </row>
    <row r="75" spans="8:11" x14ac:dyDescent="0.25">
      <c r="H75" s="11"/>
      <c r="I75" s="7"/>
      <c r="K75" s="6"/>
    </row>
    <row r="76" spans="8:11" x14ac:dyDescent="0.25">
      <c r="H76" s="11"/>
      <c r="I76" s="7"/>
      <c r="K76" s="6"/>
    </row>
    <row r="77" spans="8:11" x14ac:dyDescent="0.25">
      <c r="H77" s="11"/>
      <c r="I77" s="7"/>
      <c r="K77" s="6"/>
    </row>
    <row r="78" spans="8:11" x14ac:dyDescent="0.25">
      <c r="H78" s="11"/>
      <c r="I78" s="7"/>
      <c r="K78" s="6"/>
    </row>
    <row r="79" spans="8:11" x14ac:dyDescent="0.25">
      <c r="H79" s="11"/>
      <c r="I79" s="7"/>
      <c r="K79" s="6"/>
    </row>
    <row r="80" spans="8:11" x14ac:dyDescent="0.25">
      <c r="H80" s="11"/>
      <c r="I80" s="7"/>
      <c r="K80" s="6"/>
    </row>
    <row r="81" spans="8:11" x14ac:dyDescent="0.25">
      <c r="H81" s="11"/>
      <c r="I81" s="7"/>
      <c r="K81" s="6"/>
    </row>
    <row r="82" spans="8:11" x14ac:dyDescent="0.25">
      <c r="H82" s="11"/>
      <c r="I82" s="7"/>
      <c r="K82" s="6"/>
    </row>
    <row r="83" spans="8:11" x14ac:dyDescent="0.25">
      <c r="H83" s="11"/>
      <c r="I83" s="7"/>
      <c r="K83" s="6"/>
    </row>
    <row r="84" spans="8:11" x14ac:dyDescent="0.25">
      <c r="H84" s="11"/>
      <c r="I84" s="7"/>
      <c r="K84" s="6"/>
    </row>
    <row r="85" spans="8:11" x14ac:dyDescent="0.25">
      <c r="H85" s="11"/>
      <c r="I85" s="7"/>
      <c r="K85" s="6"/>
    </row>
    <row r="86" spans="8:11" x14ac:dyDescent="0.25">
      <c r="H86" s="11"/>
      <c r="I86" s="7"/>
      <c r="K86" s="6"/>
    </row>
    <row r="87" spans="8:11" x14ac:dyDescent="0.25">
      <c r="H87" s="11"/>
      <c r="I87" s="7"/>
      <c r="K87" s="6"/>
    </row>
    <row r="88" spans="8:11" x14ac:dyDescent="0.25">
      <c r="H88" s="11"/>
      <c r="I88" s="7"/>
      <c r="K88" s="6"/>
    </row>
    <row r="89" spans="8:11" x14ac:dyDescent="0.25">
      <c r="H89" s="11"/>
      <c r="I89" s="7"/>
      <c r="K89" s="6"/>
    </row>
    <row r="90" spans="8:11" x14ac:dyDescent="0.25">
      <c r="H90" s="11"/>
      <c r="I90" s="7"/>
      <c r="K90" s="6"/>
    </row>
    <row r="91" spans="8:11" x14ac:dyDescent="0.25">
      <c r="H91" s="11"/>
      <c r="I91" s="7"/>
      <c r="K91" s="6"/>
    </row>
    <row r="92" spans="8:11" x14ac:dyDescent="0.25">
      <c r="H92" s="11"/>
      <c r="I92" s="7"/>
      <c r="K92" s="6"/>
    </row>
    <row r="93" spans="8:11" x14ac:dyDescent="0.25">
      <c r="H93" s="11"/>
      <c r="I93" s="7"/>
      <c r="K93" s="6"/>
    </row>
    <row r="94" spans="8:11" x14ac:dyDescent="0.25">
      <c r="H94" s="11"/>
      <c r="I94" s="7"/>
      <c r="K94" s="6"/>
    </row>
    <row r="95" spans="8:11" x14ac:dyDescent="0.25">
      <c r="H95" s="11"/>
      <c r="I95" s="7"/>
      <c r="K95" s="6"/>
    </row>
    <row r="96" spans="8:11" x14ac:dyDescent="0.25">
      <c r="H96" s="11"/>
      <c r="I96" s="7"/>
      <c r="K96" s="6"/>
    </row>
    <row r="97" spans="8:11" x14ac:dyDescent="0.25">
      <c r="H97" s="11"/>
      <c r="I97" s="7"/>
      <c r="K97" s="6"/>
    </row>
    <row r="98" spans="8:11" x14ac:dyDescent="0.25">
      <c r="H98" s="11"/>
      <c r="I98" s="7"/>
      <c r="K98" s="6"/>
    </row>
    <row r="99" spans="8:11" x14ac:dyDescent="0.25">
      <c r="H99" s="11"/>
      <c r="I99" s="7"/>
      <c r="K99" s="6"/>
    </row>
    <row r="100" spans="8:11" x14ac:dyDescent="0.25">
      <c r="H100" s="11"/>
      <c r="I100" s="7"/>
      <c r="K100" s="6"/>
    </row>
    <row r="101" spans="8:11" x14ac:dyDescent="0.25">
      <c r="H101" s="11"/>
      <c r="I101" s="7"/>
      <c r="K101" s="6"/>
    </row>
    <row r="102" spans="8:11" x14ac:dyDescent="0.25">
      <c r="H102" s="11"/>
      <c r="I102" s="7"/>
      <c r="K102" s="6"/>
    </row>
    <row r="103" spans="8:11" x14ac:dyDescent="0.25">
      <c r="H103" s="11"/>
      <c r="I103" s="7"/>
      <c r="K103" s="6"/>
    </row>
    <row r="104" spans="8:11" x14ac:dyDescent="0.25">
      <c r="H104" s="11"/>
      <c r="I104" s="7"/>
      <c r="K104" s="6"/>
    </row>
    <row r="105" spans="8:11" x14ac:dyDescent="0.25">
      <c r="H105" s="11"/>
      <c r="I105" s="7"/>
      <c r="K105" s="6"/>
    </row>
    <row r="106" spans="8:11" x14ac:dyDescent="0.25">
      <c r="H106" s="11"/>
      <c r="I106" s="7"/>
      <c r="K106" s="6"/>
    </row>
    <row r="107" spans="8:11" x14ac:dyDescent="0.25">
      <c r="H107" s="11"/>
      <c r="I107" s="7"/>
      <c r="K107" s="6"/>
    </row>
    <row r="108" spans="8:11" x14ac:dyDescent="0.25">
      <c r="H108" s="11"/>
      <c r="I108" s="7"/>
      <c r="K108" s="6"/>
    </row>
    <row r="109" spans="8:11" x14ac:dyDescent="0.25">
      <c r="H109" s="11"/>
      <c r="I109" s="7"/>
      <c r="K109" s="6"/>
    </row>
    <row r="110" spans="8:11" x14ac:dyDescent="0.25">
      <c r="H110" s="11"/>
      <c r="I110" s="7"/>
      <c r="K110" s="6"/>
    </row>
    <row r="111" spans="8:11" x14ac:dyDescent="0.25">
      <c r="H111" s="11"/>
      <c r="I111" s="7"/>
      <c r="K111" s="6"/>
    </row>
    <row r="112" spans="8:11" x14ac:dyDescent="0.25">
      <c r="H112" s="11"/>
      <c r="I112" s="7"/>
      <c r="K112" s="6"/>
    </row>
    <row r="113" spans="8:11" x14ac:dyDescent="0.25">
      <c r="H113" s="11"/>
      <c r="I113" s="7"/>
      <c r="K113" s="6"/>
    </row>
    <row r="114" spans="8:11" x14ac:dyDescent="0.25">
      <c r="H114" s="11"/>
      <c r="I114" s="7"/>
      <c r="K114" s="6"/>
    </row>
    <row r="115" spans="8:11" x14ac:dyDescent="0.25">
      <c r="H115" s="11"/>
      <c r="I115" s="7"/>
      <c r="K115" s="6"/>
    </row>
    <row r="116" spans="8:11" x14ac:dyDescent="0.25">
      <c r="H116" s="11"/>
      <c r="I116" s="7"/>
      <c r="K116" s="6"/>
    </row>
    <row r="117" spans="8:11" x14ac:dyDescent="0.25">
      <c r="H117" s="11"/>
      <c r="I117" s="7"/>
      <c r="K117" s="6"/>
    </row>
    <row r="118" spans="8:11" x14ac:dyDescent="0.25">
      <c r="H118" s="11"/>
      <c r="I118" s="7"/>
      <c r="K118" s="6"/>
    </row>
    <row r="119" spans="8:11" x14ac:dyDescent="0.25">
      <c r="H119" s="11"/>
      <c r="I119" s="7"/>
      <c r="K119" s="6"/>
    </row>
    <row r="120" spans="8:11" x14ac:dyDescent="0.25">
      <c r="H120" s="11"/>
      <c r="I120" s="7"/>
      <c r="K120" s="6"/>
    </row>
    <row r="121" spans="8:11" x14ac:dyDescent="0.25">
      <c r="H121" s="11"/>
      <c r="I121" s="7"/>
      <c r="K121" s="6"/>
    </row>
    <row r="122" spans="8:11" x14ac:dyDescent="0.25">
      <c r="H122" s="11"/>
      <c r="I122" s="7"/>
      <c r="K122" s="6"/>
    </row>
    <row r="123" spans="8:11" x14ac:dyDescent="0.25">
      <c r="H123" s="11"/>
      <c r="I123" s="7"/>
      <c r="K123" s="6"/>
    </row>
    <row r="124" spans="8:11" x14ac:dyDescent="0.25">
      <c r="H124" s="11"/>
      <c r="I124" s="7"/>
      <c r="K124" s="6"/>
    </row>
    <row r="125" spans="8:11" x14ac:dyDescent="0.25">
      <c r="H125" s="11"/>
      <c r="I125" s="7"/>
      <c r="K125" s="6"/>
    </row>
    <row r="126" spans="8:11" x14ac:dyDescent="0.25">
      <c r="H126" s="11"/>
      <c r="I126" s="7"/>
      <c r="K126" s="6"/>
    </row>
    <row r="127" spans="8:11" x14ac:dyDescent="0.25">
      <c r="H127" s="11"/>
      <c r="I127" s="7"/>
      <c r="K127" s="6"/>
    </row>
    <row r="128" spans="8:11" x14ac:dyDescent="0.25">
      <c r="H128" s="11"/>
      <c r="I128" s="7"/>
      <c r="K128" s="6"/>
    </row>
    <row r="129" spans="8:11" x14ac:dyDescent="0.25">
      <c r="H129" s="11"/>
      <c r="I129" s="7"/>
      <c r="K129" s="6"/>
    </row>
    <row r="130" spans="8:11" x14ac:dyDescent="0.25">
      <c r="H130" s="11"/>
      <c r="I130" s="7"/>
      <c r="K130" s="6"/>
    </row>
    <row r="131" spans="8:11" x14ac:dyDescent="0.25">
      <c r="H131" s="11"/>
    </row>
    <row r="132" spans="8:11" x14ac:dyDescent="0.25">
      <c r="H132" s="11"/>
      <c r="I132" s="7"/>
      <c r="K132" s="6"/>
    </row>
    <row r="133" spans="8:11" x14ac:dyDescent="0.25">
      <c r="H133" s="11"/>
      <c r="I133" s="7"/>
      <c r="K133" s="6"/>
    </row>
    <row r="134" spans="8:11" x14ac:dyDescent="0.25">
      <c r="H134" s="11"/>
      <c r="I134" s="7"/>
      <c r="K134" s="6"/>
    </row>
    <row r="135" spans="8:11" x14ac:dyDescent="0.25">
      <c r="H135" s="11"/>
      <c r="I135" s="7"/>
      <c r="K135" s="6"/>
    </row>
    <row r="136" spans="8:11" x14ac:dyDescent="0.25">
      <c r="H136" s="11"/>
      <c r="I136" s="7"/>
      <c r="K136" s="6"/>
    </row>
    <row r="137" spans="8:11" x14ac:dyDescent="0.25">
      <c r="H137" s="11"/>
      <c r="I137" s="7"/>
      <c r="K137" s="6"/>
    </row>
    <row r="138" spans="8:11" x14ac:dyDescent="0.25">
      <c r="H138" s="11"/>
      <c r="I138" s="7"/>
      <c r="K138" s="6"/>
    </row>
    <row r="139" spans="8:11" x14ac:dyDescent="0.25">
      <c r="H139" s="11"/>
      <c r="I139" s="7"/>
      <c r="K139" s="6"/>
    </row>
    <row r="140" spans="8:11" x14ac:dyDescent="0.25">
      <c r="H140" s="11"/>
      <c r="I140" s="7"/>
      <c r="K140" s="6"/>
    </row>
    <row r="141" spans="8:11" x14ac:dyDescent="0.25">
      <c r="H141" s="11"/>
      <c r="I141" s="7"/>
      <c r="K141" s="6"/>
    </row>
    <row r="142" spans="8:11" x14ac:dyDescent="0.25">
      <c r="H142" s="11"/>
      <c r="I142" s="7"/>
      <c r="K142" s="6"/>
    </row>
    <row r="143" spans="8:11" x14ac:dyDescent="0.25">
      <c r="H143" s="11"/>
      <c r="I143" s="7"/>
      <c r="K143" s="6"/>
    </row>
    <row r="144" spans="8:11" x14ac:dyDescent="0.25">
      <c r="H144" s="11"/>
      <c r="I144" s="7"/>
      <c r="K144" s="6"/>
    </row>
    <row r="145" spans="8:11" x14ac:dyDescent="0.25">
      <c r="H145" s="11"/>
      <c r="I145" s="7"/>
      <c r="K145" s="6"/>
    </row>
    <row r="146" spans="8:11" x14ac:dyDescent="0.25">
      <c r="H146" s="11"/>
      <c r="I146" s="7"/>
      <c r="K146" s="6"/>
    </row>
    <row r="147" spans="8:11" x14ac:dyDescent="0.25">
      <c r="H147" s="11"/>
      <c r="I147" s="7"/>
      <c r="K147" s="6"/>
    </row>
    <row r="148" spans="8:11" x14ac:dyDescent="0.25">
      <c r="H148" s="11"/>
      <c r="I148" s="7"/>
      <c r="K148" s="6"/>
    </row>
    <row r="149" spans="8:11" x14ac:dyDescent="0.25">
      <c r="H149" s="11"/>
      <c r="I149" s="7"/>
      <c r="K149" s="6"/>
    </row>
    <row r="150" spans="8:11" x14ac:dyDescent="0.25">
      <c r="H150" s="11"/>
      <c r="I150" s="7"/>
      <c r="K150" s="6"/>
    </row>
    <row r="151" spans="8:11" x14ac:dyDescent="0.25">
      <c r="H151" s="11"/>
      <c r="I151" s="7"/>
      <c r="K151" s="6"/>
    </row>
    <row r="152" spans="8:11" x14ac:dyDescent="0.25">
      <c r="H152" s="11"/>
      <c r="I152" s="7"/>
      <c r="K152" s="6"/>
    </row>
    <row r="153" spans="8:11" x14ac:dyDescent="0.25">
      <c r="H153" s="11"/>
      <c r="I153" s="7"/>
      <c r="K153" s="6"/>
    </row>
    <row r="154" spans="8:11" x14ac:dyDescent="0.25">
      <c r="H154" s="11"/>
      <c r="I154" s="7"/>
      <c r="K154" s="6"/>
    </row>
    <row r="155" spans="8:11" x14ac:dyDescent="0.25">
      <c r="H155" s="11"/>
      <c r="I155" s="7"/>
      <c r="K155" s="6"/>
    </row>
    <row r="156" spans="8:11" x14ac:dyDescent="0.25">
      <c r="H156" s="11"/>
      <c r="I156" s="7"/>
      <c r="K156" s="6"/>
    </row>
    <row r="157" spans="8:11" x14ac:dyDescent="0.25">
      <c r="H157" s="11"/>
      <c r="I157" s="7"/>
      <c r="K157" s="6"/>
    </row>
    <row r="158" spans="8:11" x14ac:dyDescent="0.25">
      <c r="H158" s="11"/>
      <c r="I158" s="7"/>
      <c r="K158" s="6"/>
    </row>
    <row r="159" spans="8:11" x14ac:dyDescent="0.25">
      <c r="H159" s="11"/>
      <c r="I159" s="7"/>
      <c r="K159" s="6"/>
    </row>
    <row r="160" spans="8:11" x14ac:dyDescent="0.25">
      <c r="H160" s="11"/>
      <c r="I160" s="7"/>
      <c r="K160" s="6"/>
    </row>
    <row r="161" spans="8:11" x14ac:dyDescent="0.25">
      <c r="H161" s="11"/>
      <c r="I161" s="7"/>
      <c r="K161" s="6"/>
    </row>
    <row r="162" spans="8:11" x14ac:dyDescent="0.25">
      <c r="H162" s="11"/>
      <c r="I162" s="7"/>
      <c r="K162" s="6"/>
    </row>
    <row r="163" spans="8:11" x14ac:dyDescent="0.25">
      <c r="H163" s="11"/>
      <c r="I163" s="7"/>
      <c r="K163" s="6"/>
    </row>
    <row r="164" spans="8:11" x14ac:dyDescent="0.25">
      <c r="H164" s="11"/>
      <c r="I164" s="7"/>
      <c r="K164" s="6"/>
    </row>
    <row r="165" spans="8:11" x14ac:dyDescent="0.25">
      <c r="H165" s="11"/>
      <c r="I165" s="7"/>
      <c r="K165" s="6"/>
    </row>
    <row r="166" spans="8:11" x14ac:dyDescent="0.25">
      <c r="H166" s="11"/>
      <c r="I166" s="7"/>
      <c r="K166" s="6"/>
    </row>
    <row r="167" spans="8:11" x14ac:dyDescent="0.25">
      <c r="H167" s="11"/>
      <c r="I167" s="7"/>
      <c r="K167" s="6"/>
    </row>
    <row r="168" spans="8:11" x14ac:dyDescent="0.25">
      <c r="H168" s="11"/>
      <c r="I168" s="7"/>
      <c r="K168" s="6"/>
    </row>
    <row r="169" spans="8:11" x14ac:dyDescent="0.25">
      <c r="H169" s="11"/>
      <c r="I169" s="7"/>
      <c r="K169" s="6"/>
    </row>
    <row r="170" spans="8:11" x14ac:dyDescent="0.25">
      <c r="H170" s="11"/>
      <c r="I170" s="7"/>
      <c r="K170" s="6"/>
    </row>
    <row r="171" spans="8:11" x14ac:dyDescent="0.25">
      <c r="H171" s="11"/>
      <c r="I171" s="7"/>
      <c r="K171" s="6"/>
    </row>
    <row r="172" spans="8:11" x14ac:dyDescent="0.25">
      <c r="H172" s="11"/>
      <c r="I172" s="7"/>
      <c r="K172" s="6"/>
    </row>
    <row r="173" spans="8:11" x14ac:dyDescent="0.25">
      <c r="H173" s="11"/>
      <c r="I173" s="7"/>
      <c r="K173" s="6"/>
    </row>
    <row r="174" spans="8:11" x14ac:dyDescent="0.25">
      <c r="H174" s="11"/>
      <c r="I174" s="7"/>
      <c r="K174" s="6"/>
    </row>
    <row r="175" spans="8:11" x14ac:dyDescent="0.25">
      <c r="H175" s="11"/>
      <c r="I175" s="7"/>
      <c r="K175" s="6"/>
    </row>
    <row r="176" spans="8:11" x14ac:dyDescent="0.25">
      <c r="H176" s="11"/>
      <c r="I176" s="7"/>
      <c r="K176" s="6"/>
    </row>
    <row r="177" spans="8:11" x14ac:dyDescent="0.25">
      <c r="H177" s="11"/>
      <c r="I177" s="7"/>
      <c r="K177" s="6"/>
    </row>
    <row r="178" spans="8:11" x14ac:dyDescent="0.25">
      <c r="H178" s="11"/>
      <c r="I178" s="7"/>
      <c r="K178" s="6"/>
    </row>
    <row r="179" spans="8:11" x14ac:dyDescent="0.25">
      <c r="H179" s="11"/>
      <c r="I179" s="7"/>
      <c r="K179" s="6"/>
    </row>
    <row r="180" spans="8:11" x14ac:dyDescent="0.25">
      <c r="H180" s="11"/>
      <c r="I180" s="7"/>
      <c r="K180" s="6"/>
    </row>
    <row r="181" spans="8:11" x14ac:dyDescent="0.25">
      <c r="H181" s="11"/>
      <c r="I181" s="7"/>
      <c r="K181" s="6"/>
    </row>
    <row r="182" spans="8:11" x14ac:dyDescent="0.25">
      <c r="H182" s="11"/>
      <c r="I182" s="7"/>
      <c r="K182" s="6"/>
    </row>
    <row r="183" spans="8:11" x14ac:dyDescent="0.25">
      <c r="H183" s="11"/>
      <c r="I183" s="7"/>
      <c r="K183" s="6"/>
    </row>
    <row r="184" spans="8:11" x14ac:dyDescent="0.25">
      <c r="H184" s="11"/>
      <c r="I184" s="7"/>
      <c r="K184" s="6"/>
    </row>
    <row r="185" spans="8:11" x14ac:dyDescent="0.25">
      <c r="H185" s="11"/>
      <c r="I185" s="7"/>
      <c r="K185" s="6"/>
    </row>
    <row r="186" spans="8:11" x14ac:dyDescent="0.25">
      <c r="H186" s="11"/>
      <c r="I186" s="7"/>
      <c r="K186" s="6"/>
    </row>
    <row r="187" spans="8:11" x14ac:dyDescent="0.25">
      <c r="H187" s="11"/>
      <c r="I187" s="7"/>
      <c r="K187" s="6"/>
    </row>
    <row r="188" spans="8:11" x14ac:dyDescent="0.25">
      <c r="H188" s="11"/>
      <c r="I188" s="7"/>
      <c r="K188" s="6"/>
    </row>
    <row r="189" spans="8:11" x14ac:dyDescent="0.25">
      <c r="H189" s="11"/>
      <c r="I189" s="7"/>
      <c r="K189" s="6"/>
    </row>
    <row r="190" spans="8:11" x14ac:dyDescent="0.25">
      <c r="H190" s="11"/>
      <c r="I190" s="7"/>
      <c r="K190" s="6"/>
    </row>
    <row r="191" spans="8:11" x14ac:dyDescent="0.25">
      <c r="H191" s="11"/>
      <c r="I191" s="7"/>
      <c r="K191" s="6"/>
    </row>
    <row r="192" spans="8:11" x14ac:dyDescent="0.25">
      <c r="H192" s="11"/>
      <c r="I192" s="7"/>
      <c r="K192" s="6"/>
    </row>
    <row r="193" spans="8:11" x14ac:dyDescent="0.25">
      <c r="H193" s="11"/>
      <c r="I193" s="7"/>
      <c r="K193" s="6"/>
    </row>
    <row r="194" spans="8:11" x14ac:dyDescent="0.25">
      <c r="H194" s="11"/>
      <c r="I194" s="7"/>
      <c r="K194" s="6"/>
    </row>
    <row r="195" spans="8:11" x14ac:dyDescent="0.25">
      <c r="H195" s="11"/>
      <c r="I195" s="7"/>
      <c r="K195" s="6"/>
    </row>
    <row r="196" spans="8:11" x14ac:dyDescent="0.25">
      <c r="H196" s="11"/>
      <c r="I196" s="7"/>
      <c r="K196" s="6"/>
    </row>
    <row r="197" spans="8:11" x14ac:dyDescent="0.25">
      <c r="H197" s="11"/>
      <c r="I197" s="7"/>
      <c r="K197" s="6"/>
    </row>
    <row r="198" spans="8:11" x14ac:dyDescent="0.25">
      <c r="H198" s="11"/>
      <c r="I198" s="7"/>
      <c r="K198" s="6"/>
    </row>
    <row r="199" spans="8:11" x14ac:dyDescent="0.25">
      <c r="H199" s="11"/>
      <c r="I199" s="7"/>
      <c r="K199" s="6"/>
    </row>
    <row r="200" spans="8:11" x14ac:dyDescent="0.25">
      <c r="H200" s="11"/>
      <c r="I200" s="7"/>
      <c r="K200" s="6"/>
    </row>
    <row r="201" spans="8:11" x14ac:dyDescent="0.25">
      <c r="H201" s="11"/>
      <c r="I201" s="7"/>
      <c r="K201" s="6"/>
    </row>
    <row r="202" spans="8:11" x14ac:dyDescent="0.25">
      <c r="H202" s="11"/>
      <c r="I202" s="7"/>
      <c r="K202" s="6"/>
    </row>
  </sheetData>
  <sortState xmlns:xlrd2="http://schemas.microsoft.com/office/spreadsheetml/2017/richdata2" ref="A2:K201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BTAL</vt:lpstr>
      <vt:lpstr>DJTLABT</vt:lpstr>
      <vt:lpstr>DJTSABT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DeRoche</dc:creator>
  <cp:lastModifiedBy>Bill DeRoche</cp:lastModifiedBy>
  <dcterms:created xsi:type="dcterms:W3CDTF">2017-11-09T21:28:03Z</dcterms:created>
  <dcterms:modified xsi:type="dcterms:W3CDTF">2024-01-02T21:09:45Z</dcterms:modified>
</cp:coreProperties>
</file>